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3-2024 уч.г\"/>
    </mc:Choice>
  </mc:AlternateContent>
  <bookViews>
    <workbookView xWindow="0" yWindow="0" windowWidth="10860" windowHeight="61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I157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95" i="1"/>
  <c r="G195" i="1"/>
  <c r="F195" i="1"/>
  <c r="L176" i="1"/>
  <c r="G176" i="1"/>
  <c r="H176" i="1"/>
  <c r="I176" i="1"/>
  <c r="J176" i="1"/>
  <c r="F176" i="1"/>
  <c r="L157" i="1"/>
  <c r="H157" i="1"/>
  <c r="G157" i="1"/>
  <c r="J157" i="1"/>
  <c r="F157" i="1"/>
  <c r="G138" i="1"/>
  <c r="H138" i="1"/>
  <c r="I138" i="1"/>
  <c r="J138" i="1"/>
  <c r="L138" i="1"/>
  <c r="F138" i="1"/>
  <c r="G119" i="1"/>
  <c r="I119" i="1"/>
  <c r="H119" i="1"/>
  <c r="J119" i="1"/>
  <c r="L119" i="1"/>
  <c r="F119" i="1"/>
  <c r="I100" i="1"/>
  <c r="J100" i="1"/>
  <c r="L100" i="1"/>
  <c r="F100" i="1"/>
  <c r="I81" i="1"/>
  <c r="L81" i="1"/>
  <c r="J81" i="1"/>
  <c r="G81" i="1"/>
  <c r="F81" i="1"/>
  <c r="J62" i="1"/>
  <c r="F62" i="1"/>
  <c r="I62" i="1"/>
  <c r="L62" i="1"/>
  <c r="I43" i="1"/>
  <c r="H43" i="1"/>
  <c r="G43" i="1"/>
  <c r="J43" i="1"/>
  <c r="L43" i="1"/>
  <c r="F43" i="1"/>
  <c r="L24" i="1"/>
  <c r="G24" i="1"/>
  <c r="J24" i="1"/>
  <c r="H24" i="1"/>
  <c r="I24" i="1"/>
  <c r="F24" i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<sst xmlns="http://schemas.openxmlformats.org/spreadsheetml/2006/main" count="381" uniqueCount="176">
  <si>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</si>
  <si>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</si>
  <si>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</si>
  <si>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</si>
  <si>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</si>
  <si>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</si>
  <si>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</si>
  <si>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</si>
  <si>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</si>
  <si>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</si>
  <si>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</si>
  <si>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</si>
  <si>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</si>
  <si>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</si>
  <si>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</si>
  <si>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</si>
  <si>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</si>
  <si>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</si>
  <si>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</si>
  <si>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</si>
  <si>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</si>
  <si>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</si>
  <si>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</si>
  <si>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</si>
  <si>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</si>
  <si>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</si>
  <si>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</si>
  <si>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</si>
  <si>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</si>
  <si>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</si>
  <si>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</si>
  <si>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</si>
  <si>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</si>
  <si>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</si>
  <si>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</si>
  <si>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</si>
  <si>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</si>
  <si>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</si>
  <si>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</si>
  <si>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</si>
  <si>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Пигина К.В.</t>
  </si>
  <si>
    <t>Макароны отварные / мясо птицы</t>
  </si>
  <si>
    <t>Чай с /с</t>
  </si>
  <si>
    <t>Хлеб пшеничный</t>
  </si>
  <si>
    <t>Нарезка из помидор</t>
  </si>
  <si>
    <t>Банан</t>
  </si>
  <si>
    <t>200 / 100</t>
  </si>
  <si>
    <t>447 / 207</t>
  </si>
  <si>
    <t>41, 4 /18, 2</t>
  </si>
  <si>
    <t>1,98 /2, 88 /18, 4 7,64</t>
  </si>
  <si>
    <t>91.44 /0,7</t>
  </si>
  <si>
    <t>Нарезка из огурцов</t>
  </si>
  <si>
    <t>Суп лапша</t>
  </si>
  <si>
    <t xml:space="preserve">Тефтели мясные </t>
  </si>
  <si>
    <t>Каша гречневая с маслом</t>
  </si>
  <si>
    <t>сок</t>
  </si>
  <si>
    <t xml:space="preserve">Хлеб </t>
  </si>
  <si>
    <t>200 (40) / 10</t>
  </si>
  <si>
    <t>22,68 / 0,05</t>
  </si>
  <si>
    <t>5,94 / 8,25</t>
  </si>
  <si>
    <t>111,78 / 0,08</t>
  </si>
  <si>
    <t>603 / 74,8</t>
  </si>
  <si>
    <t>Гречка с тефтелем</t>
  </si>
  <si>
    <t>Чай с лимоном</t>
  </si>
  <si>
    <t xml:space="preserve">мандарин </t>
  </si>
  <si>
    <t>200 / 90</t>
  </si>
  <si>
    <t>144 / 174</t>
  </si>
  <si>
    <t>0, 2</t>
  </si>
  <si>
    <t>7, 5</t>
  </si>
  <si>
    <t>3, 6 / 16</t>
  </si>
  <si>
    <t>0, 72 / 7, 84</t>
  </si>
  <si>
    <t>29, 34</t>
  </si>
  <si>
    <t>Борщ со сметаной</t>
  </si>
  <si>
    <t>"Сайра"</t>
  </si>
  <si>
    <t>Картофельное пюре</t>
  </si>
  <si>
    <t>чай с лимоном</t>
  </si>
  <si>
    <t>Хлеб</t>
  </si>
  <si>
    <t>250 / 10</t>
  </si>
  <si>
    <t>447 / 0,034</t>
  </si>
  <si>
    <t>51,25 / 0,025</t>
  </si>
  <si>
    <t>5,1 / 2,0</t>
  </si>
  <si>
    <t>160,025 / 0,034</t>
  </si>
  <si>
    <t>Каша пшенная на молоке, масло сливочное</t>
  </si>
  <si>
    <t>200 / 40 /10</t>
  </si>
  <si>
    <t>334 /35 / 74, 8</t>
  </si>
  <si>
    <t>23 /14 / 0, 005</t>
  </si>
  <si>
    <t>6,6 /2 / 8, 25</t>
  </si>
  <si>
    <t>138, 4 / 146,4 /0, 08</t>
  </si>
  <si>
    <t>Чай с сахаром</t>
  </si>
  <si>
    <t>Йогурт</t>
  </si>
  <si>
    <t xml:space="preserve">Сыр </t>
  </si>
  <si>
    <t>10.0</t>
  </si>
  <si>
    <t>6.0</t>
  </si>
  <si>
    <t>16.0</t>
  </si>
  <si>
    <t>Суп фасолевый</t>
  </si>
  <si>
    <t>Котлета мясная</t>
  </si>
  <si>
    <t>Каша гороховая</t>
  </si>
  <si>
    <t>Кофейный напиток</t>
  </si>
  <si>
    <t>Суп Борщ со сметаной</t>
  </si>
  <si>
    <t>250 / 40</t>
  </si>
  <si>
    <t>707, 5</t>
  </si>
  <si>
    <t>7, 44 / 45,75</t>
  </si>
  <si>
    <t>4, 8 / 58, 25</t>
  </si>
  <si>
    <t>10, 4</t>
  </si>
  <si>
    <t>Блинчики с творогом</t>
  </si>
  <si>
    <t>67, 74</t>
  </si>
  <si>
    <t>4, 86</t>
  </si>
  <si>
    <t>1, 8</t>
  </si>
  <si>
    <t>8, 16</t>
  </si>
  <si>
    <t>Яблоко</t>
  </si>
  <si>
    <t>0, 4</t>
  </si>
  <si>
    <t>9, 8</t>
  </si>
  <si>
    <t>Щи</t>
  </si>
  <si>
    <t>Рожки отварные</t>
  </si>
  <si>
    <t>Компот</t>
  </si>
  <si>
    <t xml:space="preserve">Вермишель, масло сливочное </t>
  </si>
  <si>
    <t>200 / 40 / 10</t>
  </si>
  <si>
    <t>Голубец</t>
  </si>
  <si>
    <t xml:space="preserve">йогурт </t>
  </si>
  <si>
    <t xml:space="preserve">сыр </t>
  </si>
  <si>
    <t>3, 45</t>
  </si>
  <si>
    <t>4, 35</t>
  </si>
  <si>
    <t>Суп овощной</t>
  </si>
  <si>
    <t>Сок</t>
  </si>
  <si>
    <t>Рожки отварные с тефтелем</t>
  </si>
  <si>
    <t>606 / 93,6</t>
  </si>
  <si>
    <t>18 / 4,8</t>
  </si>
  <si>
    <t>1,98 / 7,64</t>
  </si>
  <si>
    <t>Нарезка из огурцов и помидор</t>
  </si>
  <si>
    <t>Суп Рассольник</t>
  </si>
  <si>
    <t>Гороховое пюре</t>
  </si>
  <si>
    <t>Суп "Рыбный"</t>
  </si>
  <si>
    <t>51.25</t>
  </si>
  <si>
    <t>яблоко</t>
  </si>
  <si>
    <t>блинчик с творогом</t>
  </si>
  <si>
    <t>Суп "Полевой"</t>
  </si>
  <si>
    <t>Оощное рагу</t>
  </si>
  <si>
    <t>Каша рисовая на молоке, масло сливочное</t>
  </si>
  <si>
    <t>70 /323 / 733</t>
  </si>
  <si>
    <t>5,6 /14 /0,05</t>
  </si>
  <si>
    <t>6,4 /2 / 8,25</t>
  </si>
  <si>
    <t>9,4 /146 / 0,08</t>
  </si>
  <si>
    <t>2, 79</t>
  </si>
  <si>
    <t>0, 33</t>
  </si>
  <si>
    <t>20, 25</t>
  </si>
  <si>
    <t>Тефтели мясные</t>
  </si>
  <si>
    <t>Каша гречневая</t>
  </si>
  <si>
    <t>22, 68</t>
  </si>
  <si>
    <t>5, 94</t>
  </si>
  <si>
    <t>111, 78</t>
  </si>
  <si>
    <t>Гороховое пюре, масло сливочное</t>
  </si>
  <si>
    <t>200 / 10</t>
  </si>
  <si>
    <t>144 /74,8</t>
  </si>
  <si>
    <t>3,6 / 0,05</t>
  </si>
  <si>
    <t>0,72 / 8,25</t>
  </si>
  <si>
    <t>29,34 / 0,08</t>
  </si>
  <si>
    <t>Компот из с/ф</t>
  </si>
  <si>
    <t>Суп "Рисовый"</t>
  </si>
  <si>
    <t>250 /40</t>
  </si>
  <si>
    <t>79, 6</t>
  </si>
  <si>
    <t>7, 44 / 45, 75</t>
  </si>
  <si>
    <t>Плов с мясом птицы</t>
  </si>
  <si>
    <t xml:space="preserve">848 / 74, 8 </t>
  </si>
  <si>
    <t>25, 6 / 0, 05</t>
  </si>
  <si>
    <t>17 / 8, 25</t>
  </si>
  <si>
    <t>109, 8 / 0, 08</t>
  </si>
  <si>
    <t xml:space="preserve">Каша перловая, масло сливочное </t>
  </si>
  <si>
    <t>576 / 74,8</t>
  </si>
  <si>
    <t>16,74 / 0,05</t>
  </si>
  <si>
    <t>1,98 / 8,25</t>
  </si>
  <si>
    <t>119,7 / 0,08</t>
  </si>
  <si>
    <t>Голень куринная</t>
  </si>
  <si>
    <t>Суп перловый</t>
  </si>
  <si>
    <t>Веритшель с маслом</t>
  </si>
  <si>
    <t>848 / 74, 8</t>
  </si>
  <si>
    <t xml:space="preserve">17 / 8,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</si>
</sst>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9" sqref="E189:L18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5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3" t="s">
        <v>46</v>
      </c>
      <c r="G6" s="53" t="s">
        <v>48</v>
      </c>
      <c r="H6" s="53" t="s">
        <v>49</v>
      </c>
      <c r="I6" s="59" t="s">
        <v>50</v>
      </c>
      <c r="J6" s="53" t="s">
        <v>47</v>
      </c>
      <c r="K6" s="40"/>
      <c r="L6" s="39"/>
    </row>
    <row r="7" spans="1:12" ht="14.5" x14ac:dyDescent="0.3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5" x14ac:dyDescent="0.35">
      <c r="A8" s="23"/>
      <c r="B8" s="15"/>
      <c r="C8" s="11"/>
      <c r="D8" s="7" t="s">
        <v>22</v>
      </c>
      <c r="E8" s="51" t="s">
        <v>42</v>
      </c>
      <c r="F8" s="54">
        <v>200</v>
      </c>
      <c r="G8" s="54">
        <v>0</v>
      </c>
      <c r="H8" s="54">
        <v>0</v>
      </c>
      <c r="I8" s="57">
        <v>10.4</v>
      </c>
      <c r="J8" s="54">
        <v>42</v>
      </c>
      <c r="K8" s="43"/>
      <c r="L8" s="42"/>
    </row>
    <row r="9" spans="1:12" ht="14.5" x14ac:dyDescent="0.35">
      <c r="A9" s="23"/>
      <c r="B9" s="15"/>
      <c r="C9" s="11"/>
      <c r="D9" s="7" t="s">
        <v>23</v>
      </c>
      <c r="E9" s="51" t="s">
        <v>43</v>
      </c>
      <c r="F9" s="54">
        <v>100</v>
      </c>
      <c r="G9" s="54">
        <v>11.4</v>
      </c>
      <c r="H9" s="54">
        <v>1.38</v>
      </c>
      <c r="I9" s="57">
        <v>72.5</v>
      </c>
      <c r="J9" s="54">
        <v>357</v>
      </c>
      <c r="K9" s="43"/>
      <c r="L9" s="42"/>
    </row>
    <row r="10" spans="1:12" ht="15" thickBot="1" x14ac:dyDescent="0.4">
      <c r="A10" s="23"/>
      <c r="B10" s="15"/>
      <c r="C10" s="11"/>
      <c r="D10" s="7" t="s">
        <v>24</v>
      </c>
      <c r="E10" s="52" t="s">
        <v>45</v>
      </c>
      <c r="F10" s="55">
        <v>100</v>
      </c>
      <c r="G10" s="55">
        <v>1.5</v>
      </c>
      <c r="H10" s="55">
        <v>0.1</v>
      </c>
      <c r="I10" s="58">
        <v>21.8</v>
      </c>
      <c r="J10" s="55">
        <v>89</v>
      </c>
      <c r="K10" s="43"/>
      <c r="L10" s="42"/>
    </row>
    <row r="11" spans="1:12" ht="14.5" x14ac:dyDescent="0.35">
      <c r="A11" s="23"/>
      <c r="B11" s="15"/>
      <c r="C11" s="11"/>
      <c r="D11" s="6"/>
      <c r="E11" s="51" t="s">
        <v>44</v>
      </c>
      <c r="F11" s="54">
        <v>100</v>
      </c>
      <c r="G11" s="54">
        <v>1.1000000000000001</v>
      </c>
      <c r="H11" s="54">
        <v>0.2</v>
      </c>
      <c r="I11" s="57">
        <v>3.8</v>
      </c>
      <c r="J11" s="54">
        <v>24</v>
      </c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1.68</v>
      </c>
      <c r="I13" s="19">
        <f t="shared" si="0"/>
        <v>108.5</v>
      </c>
      <c r="J13" s="19">
        <f t="shared" si="0"/>
        <v>512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51</v>
      </c>
      <c r="F14" s="62">
        <v>100</v>
      </c>
      <c r="G14" s="62">
        <v>0.7</v>
      </c>
      <c r="H14" s="62">
        <v>0.1</v>
      </c>
      <c r="I14" s="64">
        <v>1.9</v>
      </c>
      <c r="J14" s="62">
        <v>11</v>
      </c>
      <c r="K14" s="43"/>
      <c r="L14" s="42"/>
    </row>
    <row r="15" spans="1:12" ht="14.5" x14ac:dyDescent="0.35">
      <c r="A15" s="23"/>
      <c r="B15" s="15"/>
      <c r="C15" s="11"/>
      <c r="D15" s="7" t="s">
        <v>27</v>
      </c>
      <c r="E15" s="51" t="s">
        <v>52</v>
      </c>
      <c r="F15" s="54">
        <v>250</v>
      </c>
      <c r="G15" s="54">
        <v>27.5</v>
      </c>
      <c r="H15" s="54">
        <v>2.25</v>
      </c>
      <c r="I15" s="57">
        <v>185.5</v>
      </c>
      <c r="J15" s="54">
        <v>656.2</v>
      </c>
      <c r="K15" s="43"/>
      <c r="L15" s="56">
        <v>27.5</v>
      </c>
    </row>
    <row r="16" spans="1:12" ht="14.5" x14ac:dyDescent="0.35">
      <c r="A16" s="23"/>
      <c r="B16" s="15"/>
      <c r="C16" s="11"/>
      <c r="D16" s="7" t="s">
        <v>28</v>
      </c>
      <c r="E16" s="51" t="s">
        <v>53</v>
      </c>
      <c r="F16" s="54">
        <v>100</v>
      </c>
      <c r="G16" s="54">
        <v>10.5</v>
      </c>
      <c r="H16" s="54">
        <v>19.600000000000001</v>
      </c>
      <c r="I16" s="57"/>
      <c r="J16" s="54">
        <v>250</v>
      </c>
      <c r="K16" s="43"/>
      <c r="L16" s="56">
        <v>32</v>
      </c>
    </row>
    <row r="17" spans="1:12" ht="14.5" x14ac:dyDescent="0.35">
      <c r="A17" s="23"/>
      <c r="B17" s="15"/>
      <c r="C17" s="11"/>
      <c r="D17" s="7" t="s">
        <v>29</v>
      </c>
      <c r="E17" s="51" t="s">
        <v>54</v>
      </c>
      <c r="F17" s="54" t="s">
        <v>57</v>
      </c>
      <c r="G17" s="54" t="s">
        <v>58</v>
      </c>
      <c r="H17" s="54" t="s">
        <v>59</v>
      </c>
      <c r="I17" s="57" t="s">
        <v>60</v>
      </c>
      <c r="J17" s="54" t="s">
        <v>61</v>
      </c>
      <c r="K17" s="43"/>
      <c r="L17" s="56">
        <v>8.4</v>
      </c>
    </row>
    <row r="18" spans="1:12" ht="14.5" x14ac:dyDescent="0.35">
      <c r="A18" s="23"/>
      <c r="B18" s="15"/>
      <c r="C18" s="11"/>
      <c r="D18" s="7" t="s">
        <v>30</v>
      </c>
      <c r="E18" s="61" t="s">
        <v>55</v>
      </c>
      <c r="F18" s="63">
        <v>200</v>
      </c>
      <c r="G18" s="42"/>
      <c r="H18" s="42"/>
      <c r="I18" s="42">
        <v>4</v>
      </c>
      <c r="J18" s="42">
        <v>42</v>
      </c>
      <c r="K18" s="43"/>
      <c r="L18" s="66">
        <v>11.9</v>
      </c>
    </row>
    <row r="19" spans="1:12" ht="14.5" x14ac:dyDescent="0.35">
      <c r="A19" s="23"/>
      <c r="B19" s="15"/>
      <c r="C19" s="11"/>
      <c r="D19" s="7" t="s">
        <v>31</v>
      </c>
      <c r="E19" s="51" t="s">
        <v>56</v>
      </c>
      <c r="F19" s="54">
        <v>100</v>
      </c>
      <c r="G19" s="54">
        <v>238</v>
      </c>
      <c r="H19" s="54">
        <v>8.1300000000000008</v>
      </c>
      <c r="I19" s="54">
        <v>1.38</v>
      </c>
      <c r="J19" s="57">
        <v>45.62</v>
      </c>
      <c r="K19" s="43"/>
      <c r="L19" s="56">
        <v>9.75</v>
      </c>
    </row>
    <row r="20" spans="1:12" ht="14.5" x14ac:dyDescent="0.35">
      <c r="A20" s="23"/>
      <c r="B20" s="15"/>
      <c r="C20" s="11"/>
      <c r="D20" s="7" t="s">
        <v>32</v>
      </c>
      <c r="E20" s="41"/>
      <c r="F20" s="42"/>
      <c r="G20" s="42"/>
      <c r="H20" s="42"/>
      <c r="I20" s="65"/>
      <c r="J20" s="63"/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276.7</v>
      </c>
      <c r="H23" s="19">
        <f t="shared" si="2"/>
        <v>30.080000000000005</v>
      </c>
      <c r="I23" s="19">
        <f t="shared" si="2"/>
        <v>192.78</v>
      </c>
      <c r="J23" s="19">
        <f t="shared" si="2"/>
        <v>1004.82</v>
      </c>
      <c r="K23" s="25"/>
      <c r="L23" s="19">
        <f t="shared" ref="L23" si="3">SUM(L14:L22)</f>
        <v>89.550000000000011</v>
      </c>
    </row>
    <row r="24" spans="1:12" ht="14.5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1250</v>
      </c>
      <c r="G24" s="32">
        <f t="shared" ref="G24:J24" si="4">G13+G23</f>
        <v>290.7</v>
      </c>
      <c r="H24" s="32">
        <f t="shared" si="4"/>
        <v>31.760000000000005</v>
      </c>
      <c r="I24" s="32">
        <f t="shared" si="4"/>
        <v>301.27999999999997</v>
      </c>
      <c r="J24" s="32">
        <f t="shared" si="4"/>
        <v>1516.8200000000002</v>
      </c>
      <c r="K24" s="32"/>
      <c r="L24" s="32">
        <f t="shared" ref="L24" si="5">L13+L23</f>
        <v>89.550000000000011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53" t="s">
        <v>65</v>
      </c>
      <c r="G25" s="53" t="s">
        <v>69</v>
      </c>
      <c r="H25" s="53" t="s">
        <v>70</v>
      </c>
      <c r="I25" s="59" t="s">
        <v>71</v>
      </c>
      <c r="J25" s="53" t="s">
        <v>66</v>
      </c>
      <c r="K25" s="40"/>
      <c r="L25" s="67">
        <v>41</v>
      </c>
    </row>
    <row r="26" spans="1:12" ht="14.5" x14ac:dyDescent="0.3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5" x14ac:dyDescent="0.35">
      <c r="A27" s="14"/>
      <c r="B27" s="15"/>
      <c r="C27" s="11"/>
      <c r="D27" s="7" t="s">
        <v>22</v>
      </c>
      <c r="E27" s="51" t="s">
        <v>63</v>
      </c>
      <c r="F27" s="54">
        <v>200</v>
      </c>
      <c r="G27" s="54"/>
      <c r="H27" s="54"/>
      <c r="I27" s="57">
        <v>40.200000000000003</v>
      </c>
      <c r="J27" s="54">
        <v>158</v>
      </c>
      <c r="K27" s="43"/>
      <c r="L27" s="56">
        <v>5.7</v>
      </c>
    </row>
    <row r="28" spans="1:12" ht="14.5" x14ac:dyDescent="0.35">
      <c r="A28" s="14"/>
      <c r="B28" s="15"/>
      <c r="C28" s="11"/>
      <c r="D28" s="7" t="s">
        <v>23</v>
      </c>
      <c r="E28" s="51" t="s">
        <v>56</v>
      </c>
      <c r="F28" s="54">
        <v>100</v>
      </c>
      <c r="G28" s="54">
        <v>8.1300000000000008</v>
      </c>
      <c r="H28" s="54">
        <v>1.38</v>
      </c>
      <c r="I28" s="57">
        <v>45.62</v>
      </c>
      <c r="J28" s="54">
        <v>238</v>
      </c>
      <c r="K28" s="43"/>
      <c r="L28" s="56">
        <v>9.75</v>
      </c>
    </row>
    <row r="29" spans="1:12" ht="14.5" x14ac:dyDescent="0.35">
      <c r="A29" s="14"/>
      <c r="B29" s="15"/>
      <c r="C29" s="11"/>
      <c r="D29" s="7" t="s">
        <v>24</v>
      </c>
      <c r="E29" s="51" t="s">
        <v>64</v>
      </c>
      <c r="F29" s="54">
        <v>100</v>
      </c>
      <c r="G29" s="54">
        <v>0.8</v>
      </c>
      <c r="H29" s="54" t="s">
        <v>67</v>
      </c>
      <c r="I29" s="57" t="s">
        <v>68</v>
      </c>
      <c r="J29" s="54">
        <v>38</v>
      </c>
      <c r="K29" s="43"/>
      <c r="L29" s="56">
        <v>30</v>
      </c>
    </row>
    <row r="30" spans="1:12" ht="14.5" x14ac:dyDescent="0.3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8.9300000000000015</v>
      </c>
      <c r="H32" s="19">
        <f t="shared" ref="H32" si="7">SUM(H25:H31)</f>
        <v>1.38</v>
      </c>
      <c r="I32" s="19">
        <f t="shared" ref="I32" si="8">SUM(I25:I31)</f>
        <v>85.82</v>
      </c>
      <c r="J32" s="19">
        <f t="shared" ref="J32:L32" si="9">SUM(J25:J31)</f>
        <v>434</v>
      </c>
      <c r="K32" s="25"/>
      <c r="L32" s="19">
        <f t="shared" si="9"/>
        <v>86.45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5" x14ac:dyDescent="0.35">
      <c r="A34" s="14"/>
      <c r="B34" s="15"/>
      <c r="C34" s="11"/>
      <c r="D34" s="7" t="s">
        <v>27</v>
      </c>
      <c r="E34" s="51" t="s">
        <v>72</v>
      </c>
      <c r="F34" s="54" t="s">
        <v>77</v>
      </c>
      <c r="G34" s="54" t="s">
        <v>79</v>
      </c>
      <c r="H34" s="54" t="s">
        <v>80</v>
      </c>
      <c r="I34" s="57" t="s">
        <v>81</v>
      </c>
      <c r="J34" s="54" t="s">
        <v>78</v>
      </c>
      <c r="K34" s="43"/>
      <c r="L34" s="56">
        <v>23.4</v>
      </c>
    </row>
    <row r="35" spans="1:12" ht="14.5" x14ac:dyDescent="0.35">
      <c r="A35" s="14"/>
      <c r="B35" s="15"/>
      <c r="C35" s="11"/>
      <c r="D35" s="7" t="s">
        <v>28</v>
      </c>
      <c r="E35" s="51" t="s">
        <v>73</v>
      </c>
      <c r="F35" s="54">
        <v>100</v>
      </c>
      <c r="G35" s="54">
        <v>20</v>
      </c>
      <c r="H35" s="54">
        <v>9.8000000000000007</v>
      </c>
      <c r="I35" s="57"/>
      <c r="J35" s="54">
        <v>218</v>
      </c>
      <c r="K35" s="43"/>
      <c r="L35" s="56">
        <v>87.5</v>
      </c>
    </row>
    <row r="36" spans="1:12" ht="14.5" x14ac:dyDescent="0.35">
      <c r="A36" s="14"/>
      <c r="B36" s="15"/>
      <c r="C36" s="11"/>
      <c r="D36" s="7" t="s">
        <v>29</v>
      </c>
      <c r="E36" s="51" t="s">
        <v>74</v>
      </c>
      <c r="F36" s="54">
        <v>200</v>
      </c>
      <c r="G36" s="54">
        <v>3.6</v>
      </c>
      <c r="H36" s="54">
        <v>0.72</v>
      </c>
      <c r="I36" s="57">
        <v>29.34</v>
      </c>
      <c r="J36" s="54">
        <v>144</v>
      </c>
      <c r="K36" s="43"/>
      <c r="L36" s="56">
        <v>5.5</v>
      </c>
    </row>
    <row r="37" spans="1:12" ht="14.5" x14ac:dyDescent="0.35">
      <c r="A37" s="14"/>
      <c r="B37" s="15"/>
      <c r="C37" s="11"/>
      <c r="D37" s="7" t="s">
        <v>30</v>
      </c>
      <c r="E37" s="61" t="s">
        <v>75</v>
      </c>
      <c r="F37" s="63">
        <v>200</v>
      </c>
      <c r="G37" s="42"/>
      <c r="H37" s="42"/>
      <c r="I37" s="65">
        <v>40.200000000000003</v>
      </c>
      <c r="J37" s="63">
        <v>158</v>
      </c>
      <c r="K37" s="43"/>
      <c r="L37" s="66">
        <v>5.7</v>
      </c>
    </row>
    <row r="38" spans="1:12" ht="14.5" x14ac:dyDescent="0.35">
      <c r="A38" s="14"/>
      <c r="B38" s="15"/>
      <c r="C38" s="11"/>
      <c r="D38" s="7" t="s">
        <v>31</v>
      </c>
      <c r="E38" s="51" t="s">
        <v>76</v>
      </c>
      <c r="F38" s="54">
        <v>100</v>
      </c>
      <c r="G38" s="54">
        <v>8.1300000000000008</v>
      </c>
      <c r="H38" s="54">
        <v>1.38</v>
      </c>
      <c r="I38" s="57">
        <v>45.62</v>
      </c>
      <c r="J38" s="54">
        <v>238</v>
      </c>
      <c r="K38" s="43"/>
      <c r="L38" s="56">
        <v>9.75</v>
      </c>
    </row>
    <row r="39" spans="1:12" ht="14.5" x14ac:dyDescent="0.3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600</v>
      </c>
      <c r="G42" s="19">
        <f t="shared" ref="G42" si="10">SUM(G33:G41)</f>
        <v>31.730000000000004</v>
      </c>
      <c r="H42" s="19">
        <f t="shared" ref="H42" si="11">SUM(H33:H41)</f>
        <v>11.900000000000002</v>
      </c>
      <c r="I42" s="19">
        <f t="shared" ref="I42" si="12">SUM(I33:I41)</f>
        <v>115.16</v>
      </c>
      <c r="J42" s="19">
        <f t="shared" ref="J42:L42" si="13">SUM(J33:J41)</f>
        <v>758</v>
      </c>
      <c r="K42" s="25"/>
      <c r="L42" s="19">
        <f t="shared" si="13"/>
        <v>131.85000000000002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1000</v>
      </c>
      <c r="G43" s="32">
        <f t="shared" ref="G43" si="14">G32+G42</f>
        <v>40.660000000000004</v>
      </c>
      <c r="H43" s="32">
        <f t="shared" ref="H43" si="15">H32+H42</f>
        <v>13.280000000000001</v>
      </c>
      <c r="I43" s="32">
        <f t="shared" ref="I43" si="16">I32+I42</f>
        <v>200.98</v>
      </c>
      <c r="J43" s="32">
        <f t="shared" ref="J43:L43" si="17">J32+J42</f>
        <v>1192</v>
      </c>
      <c r="K43" s="32"/>
      <c r="L43" s="32">
        <f t="shared" si="17"/>
        <v>218.3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82</v>
      </c>
      <c r="F44" s="53" t="s">
        <v>83</v>
      </c>
      <c r="G44" s="53" t="s">
        <v>85</v>
      </c>
      <c r="H44" s="53" t="s">
        <v>86</v>
      </c>
      <c r="I44" s="59" t="s">
        <v>87</v>
      </c>
      <c r="J44" s="53" t="s">
        <v>84</v>
      </c>
      <c r="K44" s="40"/>
      <c r="L44" s="67">
        <v>17.399999999999999</v>
      </c>
    </row>
    <row r="45" spans="1:12" ht="14.5" x14ac:dyDescent="0.3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51" t="s">
        <v>88</v>
      </c>
      <c r="F46" s="54">
        <v>200</v>
      </c>
      <c r="G46" s="42"/>
      <c r="H46" s="42"/>
      <c r="I46" s="57">
        <v>10.4</v>
      </c>
      <c r="J46" s="54">
        <v>42</v>
      </c>
      <c r="K46" s="43"/>
      <c r="L46" s="56">
        <v>2.2000000000000002</v>
      </c>
    </row>
    <row r="47" spans="1:12" ht="14.5" x14ac:dyDescent="0.35">
      <c r="A47" s="23"/>
      <c r="B47" s="15"/>
      <c r="C47" s="11"/>
      <c r="D47" s="7" t="s">
        <v>23</v>
      </c>
      <c r="E47" s="51" t="s">
        <v>76</v>
      </c>
      <c r="F47" s="54">
        <v>100</v>
      </c>
      <c r="G47" s="54">
        <v>8.1300000000000008</v>
      </c>
      <c r="H47" s="54">
        <v>1.38</v>
      </c>
      <c r="I47" s="57">
        <v>45.62</v>
      </c>
      <c r="J47" s="54">
        <v>238</v>
      </c>
      <c r="K47" s="43"/>
      <c r="L47" s="56">
        <v>9.75</v>
      </c>
    </row>
    <row r="48" spans="1:12" ht="14.5" x14ac:dyDescent="0.3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5" x14ac:dyDescent="0.35">
      <c r="A49" s="23"/>
      <c r="B49" s="15"/>
      <c r="C49" s="11"/>
      <c r="D49" s="6"/>
      <c r="E49" s="51" t="s">
        <v>89</v>
      </c>
      <c r="F49" s="54">
        <v>95</v>
      </c>
      <c r="G49" s="54" t="s">
        <v>91</v>
      </c>
      <c r="H49" s="54" t="s">
        <v>92</v>
      </c>
      <c r="I49" s="57" t="s">
        <v>93</v>
      </c>
      <c r="J49" s="54">
        <v>171</v>
      </c>
      <c r="K49" s="43"/>
      <c r="L49" s="56">
        <v>33</v>
      </c>
    </row>
    <row r="50" spans="1:12" ht="15" thickBot="1" x14ac:dyDescent="0.4">
      <c r="A50" s="23"/>
      <c r="B50" s="15"/>
      <c r="C50" s="11"/>
      <c r="D50" s="6"/>
      <c r="E50" s="52" t="s">
        <v>90</v>
      </c>
      <c r="F50" s="55">
        <v>15</v>
      </c>
      <c r="G50" s="55">
        <v>3.45</v>
      </c>
      <c r="H50" s="55">
        <v>4.3499999999999996</v>
      </c>
      <c r="I50" s="58">
        <v>0</v>
      </c>
      <c r="J50" s="55">
        <v>54</v>
      </c>
      <c r="K50" s="43"/>
      <c r="L50" s="74">
        <v>11.91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11.580000000000002</v>
      </c>
      <c r="H51" s="19">
        <f t="shared" ref="H51" si="19">SUM(H44:H50)</f>
        <v>5.7299999999999995</v>
      </c>
      <c r="I51" s="19">
        <f t="shared" ref="I51" si="20">SUM(I44:I50)</f>
        <v>56.019999999999996</v>
      </c>
      <c r="J51" s="19">
        <f t="shared" ref="J51:L51" si="21">SUM(J44:J50)</f>
        <v>505</v>
      </c>
      <c r="K51" s="25"/>
      <c r="L51" s="19">
        <f t="shared" si="21"/>
        <v>74.259999999999991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5" x14ac:dyDescent="0.35">
      <c r="A53" s="23"/>
      <c r="B53" s="15"/>
      <c r="C53" s="11"/>
      <c r="D53" s="7" t="s">
        <v>27</v>
      </c>
      <c r="E53" s="51" t="s">
        <v>94</v>
      </c>
      <c r="F53" s="54">
        <v>250</v>
      </c>
      <c r="G53" s="54">
        <v>51.25</v>
      </c>
      <c r="H53" s="54">
        <v>5.0999999999999996</v>
      </c>
      <c r="I53" s="57">
        <v>160.02500000000001</v>
      </c>
      <c r="J53" s="54">
        <v>447</v>
      </c>
      <c r="K53" s="43"/>
      <c r="L53" s="56">
        <v>20.8</v>
      </c>
    </row>
    <row r="54" spans="1:12" ht="14.5" x14ac:dyDescent="0.35">
      <c r="A54" s="23"/>
      <c r="B54" s="15"/>
      <c r="C54" s="11"/>
      <c r="D54" s="7" t="s">
        <v>28</v>
      </c>
      <c r="E54" s="51" t="s">
        <v>95</v>
      </c>
      <c r="F54" s="54">
        <v>120</v>
      </c>
      <c r="G54" s="54">
        <v>14.5</v>
      </c>
      <c r="H54" s="54">
        <v>2.2000000000000002</v>
      </c>
      <c r="I54" s="57">
        <v>5.4</v>
      </c>
      <c r="J54" s="54">
        <v>99</v>
      </c>
      <c r="K54" s="43"/>
      <c r="L54" s="56">
        <v>33</v>
      </c>
    </row>
    <row r="55" spans="1:12" ht="14.5" x14ac:dyDescent="0.35">
      <c r="A55" s="23"/>
      <c r="B55" s="15"/>
      <c r="C55" s="11"/>
      <c r="D55" s="7" t="s">
        <v>29</v>
      </c>
      <c r="E55" s="51" t="s">
        <v>96</v>
      </c>
      <c r="F55" s="54">
        <v>200</v>
      </c>
      <c r="G55" s="54">
        <v>46</v>
      </c>
      <c r="H55" s="54">
        <v>3.2</v>
      </c>
      <c r="I55" s="57">
        <v>101.6</v>
      </c>
      <c r="J55" s="54">
        <v>314</v>
      </c>
      <c r="K55" s="43"/>
      <c r="L55" s="56">
        <v>5.52</v>
      </c>
    </row>
    <row r="56" spans="1:12" ht="14.5" x14ac:dyDescent="0.35">
      <c r="A56" s="23"/>
      <c r="B56" s="15"/>
      <c r="C56" s="11"/>
      <c r="D56" s="7" t="s">
        <v>30</v>
      </c>
      <c r="E56" s="61" t="s">
        <v>97</v>
      </c>
      <c r="F56" s="63">
        <v>200</v>
      </c>
      <c r="G56" s="42"/>
      <c r="H56" s="42"/>
      <c r="I56" s="65">
        <v>40.200000000000003</v>
      </c>
      <c r="J56" s="63">
        <v>158</v>
      </c>
      <c r="K56" s="43"/>
      <c r="L56" s="66">
        <v>2.72</v>
      </c>
    </row>
    <row r="57" spans="1:12" ht="14.5" x14ac:dyDescent="0.35">
      <c r="A57" s="23"/>
      <c r="B57" s="15"/>
      <c r="C57" s="11"/>
      <c r="D57" s="7" t="s">
        <v>31</v>
      </c>
      <c r="E57" s="51" t="s">
        <v>76</v>
      </c>
      <c r="F57" s="54">
        <v>100</v>
      </c>
      <c r="G57" s="54">
        <v>8.1300000000000008</v>
      </c>
      <c r="H57" s="54">
        <v>1.38</v>
      </c>
      <c r="I57" s="57">
        <v>45.62</v>
      </c>
      <c r="J57" s="54">
        <v>238</v>
      </c>
      <c r="K57" s="43"/>
      <c r="L57" s="56">
        <v>9.75</v>
      </c>
    </row>
    <row r="58" spans="1:12" ht="14.5" x14ac:dyDescent="0.3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119.88</v>
      </c>
      <c r="H61" s="19">
        <f t="shared" ref="H61" si="23">SUM(H52:H60)</f>
        <v>11.879999999999999</v>
      </c>
      <c r="I61" s="19">
        <f t="shared" ref="I61" si="24">SUM(I52:I60)</f>
        <v>352.84499999999997</v>
      </c>
      <c r="J61" s="19">
        <f t="shared" ref="J61:L61" si="25">SUM(J52:J60)</f>
        <v>1256</v>
      </c>
      <c r="K61" s="25"/>
      <c r="L61" s="19">
        <f t="shared" si="25"/>
        <v>71.789999999999992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1280</v>
      </c>
      <c r="G62" s="32">
        <f t="shared" ref="G62" si="26">G51+G61</f>
        <v>131.46</v>
      </c>
      <c r="H62" s="32">
        <f t="shared" ref="H62" si="27">H51+H61</f>
        <v>17.61</v>
      </c>
      <c r="I62" s="32">
        <f t="shared" ref="I62" si="28">I51+I61</f>
        <v>408.86499999999995</v>
      </c>
      <c r="J62" s="32">
        <f t="shared" ref="J62:L62" si="29">J51+J61</f>
        <v>1761</v>
      </c>
      <c r="K62" s="32"/>
      <c r="L62" s="32">
        <f t="shared" si="29"/>
        <v>146.04999999999998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98</v>
      </c>
      <c r="F63" s="53" t="s">
        <v>99</v>
      </c>
      <c r="G63" s="53" t="s">
        <v>101</v>
      </c>
      <c r="H63" s="53" t="s">
        <v>102</v>
      </c>
      <c r="I63" s="59"/>
      <c r="J63" s="53" t="s">
        <v>100</v>
      </c>
      <c r="K63" s="40"/>
      <c r="L63" s="67">
        <v>23.4</v>
      </c>
    </row>
    <row r="64" spans="1:12" ht="14.5" x14ac:dyDescent="0.3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5" x14ac:dyDescent="0.35">
      <c r="A65" s="23"/>
      <c r="B65" s="15"/>
      <c r="C65" s="11"/>
      <c r="D65" s="7" t="s">
        <v>22</v>
      </c>
      <c r="E65" s="51" t="s">
        <v>88</v>
      </c>
      <c r="F65" s="54">
        <v>200</v>
      </c>
      <c r="G65" s="54"/>
      <c r="H65" s="54"/>
      <c r="I65" s="57" t="s">
        <v>103</v>
      </c>
      <c r="J65" s="54">
        <v>42</v>
      </c>
      <c r="K65" s="43"/>
      <c r="L65" s="56">
        <v>2.2000000000000002</v>
      </c>
    </row>
    <row r="66" spans="1:12" ht="14.5" x14ac:dyDescent="0.35">
      <c r="A66" s="23"/>
      <c r="B66" s="15"/>
      <c r="C66" s="11"/>
      <c r="D66" s="7" t="s">
        <v>23</v>
      </c>
      <c r="E66" s="51" t="s">
        <v>76</v>
      </c>
      <c r="F66" s="54">
        <v>100</v>
      </c>
      <c r="G66" s="54">
        <v>8.1300000000000008</v>
      </c>
      <c r="H66" s="54">
        <v>1.38</v>
      </c>
      <c r="I66" s="57">
        <v>45.62</v>
      </c>
      <c r="J66" s="54">
        <v>238</v>
      </c>
      <c r="K66" s="43"/>
      <c r="L66" s="56">
        <v>9.75</v>
      </c>
    </row>
    <row r="67" spans="1:12" ht="15" thickBot="1" x14ac:dyDescent="0.4">
      <c r="A67" s="23"/>
      <c r="B67" s="15"/>
      <c r="C67" s="11"/>
      <c r="D67" s="7" t="s">
        <v>24</v>
      </c>
      <c r="E67" s="52" t="s">
        <v>109</v>
      </c>
      <c r="F67" s="55">
        <v>100</v>
      </c>
      <c r="G67" s="55" t="s">
        <v>110</v>
      </c>
      <c r="H67" s="55" t="s">
        <v>110</v>
      </c>
      <c r="I67" s="58" t="s">
        <v>111</v>
      </c>
      <c r="J67" s="55">
        <v>42</v>
      </c>
      <c r="K67" s="43"/>
      <c r="L67" s="74">
        <v>14</v>
      </c>
    </row>
    <row r="68" spans="1:12" ht="14.5" x14ac:dyDescent="0.35">
      <c r="A68" s="23"/>
      <c r="B68" s="15"/>
      <c r="C68" s="11"/>
      <c r="D68" s="6"/>
      <c r="E68" s="51" t="s">
        <v>104</v>
      </c>
      <c r="F68" s="54">
        <v>60</v>
      </c>
      <c r="G68" s="54" t="s">
        <v>106</v>
      </c>
      <c r="H68" s="54" t="s">
        <v>107</v>
      </c>
      <c r="I68" s="57" t="s">
        <v>108</v>
      </c>
      <c r="J68" s="54" t="s">
        <v>105</v>
      </c>
      <c r="K68" s="43"/>
      <c r="L68" s="56">
        <v>19.920000000000002</v>
      </c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8.1300000000000008</v>
      </c>
      <c r="H70" s="19">
        <f t="shared" ref="H70" si="31">SUM(H63:H69)</f>
        <v>1.38</v>
      </c>
      <c r="I70" s="19">
        <f t="shared" ref="I70" si="32">SUM(I63:I69)</f>
        <v>45.62</v>
      </c>
      <c r="J70" s="19">
        <f t="shared" ref="J70:L70" si="33">SUM(J63:J69)</f>
        <v>322</v>
      </c>
      <c r="K70" s="25"/>
      <c r="L70" s="19">
        <f t="shared" si="33"/>
        <v>69.27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51</v>
      </c>
      <c r="F71" s="42">
        <v>100</v>
      </c>
      <c r="G71" s="42">
        <v>0.7</v>
      </c>
      <c r="H71" s="42">
        <v>0.1</v>
      </c>
      <c r="I71" s="42">
        <v>1.9</v>
      </c>
      <c r="J71" s="42">
        <v>11</v>
      </c>
      <c r="K71" s="43"/>
      <c r="L71" s="42"/>
    </row>
    <row r="72" spans="1:12" ht="14.5" x14ac:dyDescent="0.35">
      <c r="A72" s="23"/>
      <c r="B72" s="15"/>
      <c r="C72" s="11"/>
      <c r="D72" s="7" t="s">
        <v>27</v>
      </c>
      <c r="E72" s="60" t="s">
        <v>112</v>
      </c>
      <c r="F72" s="62">
        <v>205</v>
      </c>
      <c r="G72" s="62">
        <v>3.75</v>
      </c>
      <c r="H72" s="62">
        <v>0.25</v>
      </c>
      <c r="I72" s="64">
        <v>32</v>
      </c>
      <c r="J72" s="62">
        <v>105</v>
      </c>
      <c r="K72" s="43"/>
      <c r="L72" s="75">
        <v>23.3</v>
      </c>
    </row>
    <row r="73" spans="1:12" ht="14.5" x14ac:dyDescent="0.3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5" x14ac:dyDescent="0.35">
      <c r="A74" s="23"/>
      <c r="B74" s="15"/>
      <c r="C74" s="11"/>
      <c r="D74" s="7" t="s">
        <v>29</v>
      </c>
      <c r="E74" s="51" t="s">
        <v>113</v>
      </c>
      <c r="F74" s="42">
        <v>200</v>
      </c>
      <c r="G74" s="54">
        <v>18</v>
      </c>
      <c r="H74" s="54">
        <v>1.98</v>
      </c>
      <c r="I74" s="57">
        <v>125.46</v>
      </c>
      <c r="J74" s="42">
        <v>606</v>
      </c>
      <c r="K74" s="43"/>
      <c r="L74" s="42">
        <v>5.24</v>
      </c>
    </row>
    <row r="75" spans="1:12" ht="14.5" x14ac:dyDescent="0.35">
      <c r="A75" s="23"/>
      <c r="B75" s="15"/>
      <c r="C75" s="11"/>
      <c r="D75" s="7" t="s">
        <v>30</v>
      </c>
      <c r="E75" s="61" t="s">
        <v>114</v>
      </c>
      <c r="F75" s="54">
        <v>100</v>
      </c>
      <c r="G75" s="54">
        <v>8.1300000000000008</v>
      </c>
      <c r="H75" s="54">
        <v>1.38</v>
      </c>
      <c r="I75" s="57">
        <v>45.62</v>
      </c>
      <c r="J75" s="54">
        <v>238</v>
      </c>
      <c r="K75" s="43"/>
      <c r="L75" s="56">
        <v>9.75</v>
      </c>
    </row>
    <row r="76" spans="1:12" ht="14.5" x14ac:dyDescent="0.35">
      <c r="A76" s="23"/>
      <c r="B76" s="15"/>
      <c r="C76" s="11"/>
      <c r="D76" s="7" t="s">
        <v>31</v>
      </c>
      <c r="E76" s="51" t="s">
        <v>76</v>
      </c>
      <c r="F76" s="54">
        <v>100</v>
      </c>
      <c r="G76" s="54">
        <v>8.1300000000000008</v>
      </c>
      <c r="H76" s="54">
        <v>1.38</v>
      </c>
      <c r="I76" s="57">
        <v>45.62</v>
      </c>
      <c r="J76" s="54">
        <v>238</v>
      </c>
      <c r="K76" s="43"/>
      <c r="L76" s="56">
        <v>9.75</v>
      </c>
    </row>
    <row r="77" spans="1:12" ht="14.5" x14ac:dyDescent="0.3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38.71</v>
      </c>
      <c r="H80" s="19">
        <f t="shared" ref="H80" si="35">SUM(H71:H79)</f>
        <v>5.09</v>
      </c>
      <c r="I80" s="19">
        <f t="shared" ref="I80" si="36">SUM(I71:I79)</f>
        <v>250.6</v>
      </c>
      <c r="J80" s="19">
        <f t="shared" ref="J80:L80" si="37">SUM(J71:J79)</f>
        <v>1198</v>
      </c>
      <c r="K80" s="25"/>
      <c r="L80" s="19">
        <f t="shared" si="37"/>
        <v>48.04</v>
      </c>
    </row>
    <row r="81" spans="1:12" ht="15.75" customHeigh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1165</v>
      </c>
      <c r="G81" s="32">
        <f t="shared" ref="G81" si="38">G70+G80</f>
        <v>46.84</v>
      </c>
      <c r="H81" s="32">
        <f t="shared" ref="H81" si="39">H70+H80</f>
        <v>6.47</v>
      </c>
      <c r="I81" s="32">
        <f t="shared" ref="I81" si="40">I70+I80</f>
        <v>296.21999999999997</v>
      </c>
      <c r="J81" s="32">
        <f t="shared" ref="J81:L81" si="41">J70+J80</f>
        <v>1520</v>
      </c>
      <c r="K81" s="32"/>
      <c r="L81" s="32">
        <f t="shared" si="41"/>
        <v>117.31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115</v>
      </c>
      <c r="F82" s="53" t="s">
        <v>116</v>
      </c>
      <c r="G82" s="53">
        <v>6.98</v>
      </c>
      <c r="H82" s="53">
        <v>5.39</v>
      </c>
      <c r="I82" s="59">
        <v>44.5</v>
      </c>
      <c r="J82" s="53">
        <v>255</v>
      </c>
      <c r="K82" s="40"/>
      <c r="L82" s="67">
        <v>8.9</v>
      </c>
    </row>
    <row r="83" spans="1:12" ht="14.5" x14ac:dyDescent="0.35">
      <c r="A83" s="23"/>
      <c r="B83" s="15"/>
      <c r="C83" s="11"/>
      <c r="D83" s="6"/>
      <c r="E83" s="51" t="s">
        <v>117</v>
      </c>
      <c r="F83" s="54">
        <v>130</v>
      </c>
      <c r="G83" s="54">
        <v>12.48</v>
      </c>
      <c r="H83" s="54">
        <v>5</v>
      </c>
      <c r="I83" s="57">
        <v>12</v>
      </c>
      <c r="J83" s="54">
        <v>174</v>
      </c>
      <c r="K83" s="43"/>
      <c r="L83" s="56">
        <v>32.5</v>
      </c>
    </row>
    <row r="84" spans="1:12" ht="14.5" x14ac:dyDescent="0.35">
      <c r="A84" s="23"/>
      <c r="B84" s="15"/>
      <c r="C84" s="11"/>
      <c r="D84" s="7" t="s">
        <v>22</v>
      </c>
      <c r="E84" s="51" t="s">
        <v>97</v>
      </c>
      <c r="F84" s="54">
        <v>200</v>
      </c>
      <c r="G84" s="54">
        <v>1.33</v>
      </c>
      <c r="H84" s="54">
        <v>1.1499999999999999</v>
      </c>
      <c r="I84" s="57">
        <v>20.21</v>
      </c>
      <c r="J84" s="54">
        <v>97</v>
      </c>
      <c r="K84" s="43"/>
      <c r="L84" s="56">
        <v>2.72</v>
      </c>
    </row>
    <row r="85" spans="1:12" ht="14.5" x14ac:dyDescent="0.35">
      <c r="A85" s="23"/>
      <c r="B85" s="15"/>
      <c r="C85" s="11"/>
      <c r="D85" s="7" t="s">
        <v>23</v>
      </c>
      <c r="E85" s="51" t="s">
        <v>56</v>
      </c>
      <c r="F85" s="54">
        <v>100</v>
      </c>
      <c r="G85" s="54">
        <v>2.2799999999999998</v>
      </c>
      <c r="H85" s="54">
        <v>0.27</v>
      </c>
      <c r="I85" s="57">
        <v>15.57</v>
      </c>
      <c r="J85" s="54">
        <v>71</v>
      </c>
      <c r="K85" s="43"/>
      <c r="L85" s="56">
        <v>9.75</v>
      </c>
    </row>
    <row r="86" spans="1:12" ht="14.5" x14ac:dyDescent="0.3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thickBot="1" x14ac:dyDescent="0.4">
      <c r="A87" s="23"/>
      <c r="B87" s="15"/>
      <c r="C87" s="11"/>
      <c r="D87" s="6"/>
      <c r="E87" s="51" t="s">
        <v>118</v>
      </c>
      <c r="F87" s="55">
        <v>95</v>
      </c>
      <c r="G87" s="54">
        <v>2.5</v>
      </c>
      <c r="H87" s="54">
        <v>0.3</v>
      </c>
      <c r="I87" s="57">
        <v>17</v>
      </c>
      <c r="J87" s="54">
        <v>80</v>
      </c>
      <c r="K87" s="43"/>
      <c r="L87" s="56">
        <v>33</v>
      </c>
    </row>
    <row r="88" spans="1:12" ht="15" thickBot="1" x14ac:dyDescent="0.4">
      <c r="A88" s="23"/>
      <c r="B88" s="15"/>
      <c r="C88" s="11"/>
      <c r="D88" s="6"/>
      <c r="E88" s="52" t="s">
        <v>119</v>
      </c>
      <c r="F88" s="55">
        <v>15</v>
      </c>
      <c r="G88" s="55" t="s">
        <v>120</v>
      </c>
      <c r="H88" s="55" t="s">
        <v>121</v>
      </c>
      <c r="I88" s="58">
        <v>0</v>
      </c>
      <c r="J88" s="55">
        <v>54</v>
      </c>
      <c r="K88" s="43"/>
      <c r="L88" s="74">
        <v>11.91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25.57</v>
      </c>
      <c r="H89" s="19">
        <f t="shared" ref="H89" si="43">SUM(H82:H88)</f>
        <v>12.110000000000001</v>
      </c>
      <c r="I89" s="19">
        <f t="shared" ref="I89" si="44">SUM(I82:I88)</f>
        <v>109.28</v>
      </c>
      <c r="J89" s="19">
        <f t="shared" ref="J89:L89" si="45">SUM(J82:J88)</f>
        <v>731</v>
      </c>
      <c r="K89" s="25"/>
      <c r="L89" s="19">
        <f t="shared" si="45"/>
        <v>98.78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5" x14ac:dyDescent="0.35">
      <c r="A91" s="23"/>
      <c r="B91" s="15"/>
      <c r="C91" s="11"/>
      <c r="D91" s="7" t="s">
        <v>27</v>
      </c>
      <c r="E91" s="51" t="s">
        <v>122</v>
      </c>
      <c r="F91" s="54">
        <v>250</v>
      </c>
      <c r="G91" s="54">
        <v>1.66</v>
      </c>
      <c r="H91" s="54">
        <v>3.63</v>
      </c>
      <c r="I91" s="57">
        <v>9.16</v>
      </c>
      <c r="J91" s="54">
        <v>88</v>
      </c>
      <c r="K91" s="43"/>
      <c r="L91" s="56">
        <v>13.3</v>
      </c>
    </row>
    <row r="92" spans="1:12" ht="14.5" x14ac:dyDescent="0.35">
      <c r="A92" s="23"/>
      <c r="B92" s="15"/>
      <c r="C92" s="11"/>
      <c r="D92" s="7" t="s">
        <v>28</v>
      </c>
      <c r="E92" s="51" t="s">
        <v>54</v>
      </c>
      <c r="F92" s="54" t="s">
        <v>116</v>
      </c>
      <c r="G92" s="54">
        <v>5.55</v>
      </c>
      <c r="H92" s="54">
        <v>6.01</v>
      </c>
      <c r="I92" s="57">
        <v>25.01</v>
      </c>
      <c r="J92" s="54">
        <v>176</v>
      </c>
      <c r="K92" s="43"/>
      <c r="L92" s="56">
        <v>5.21</v>
      </c>
    </row>
    <row r="93" spans="1:12" ht="14.5" x14ac:dyDescent="0.3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5" x14ac:dyDescent="0.35">
      <c r="A94" s="23"/>
      <c r="B94" s="15"/>
      <c r="C94" s="11"/>
      <c r="D94" s="7" t="s">
        <v>30</v>
      </c>
      <c r="E94" s="61" t="s">
        <v>123</v>
      </c>
      <c r="F94" s="63">
        <v>200</v>
      </c>
      <c r="G94" s="42"/>
      <c r="H94" s="42"/>
      <c r="I94" s="42"/>
      <c r="J94" s="42"/>
      <c r="K94" s="43"/>
      <c r="L94" s="66">
        <v>11.9</v>
      </c>
    </row>
    <row r="95" spans="1:12" ht="14.5" x14ac:dyDescent="0.35">
      <c r="A95" s="23"/>
      <c r="B95" s="15"/>
      <c r="C95" s="11"/>
      <c r="D95" s="7" t="s">
        <v>31</v>
      </c>
      <c r="E95" s="51" t="s">
        <v>76</v>
      </c>
      <c r="F95" s="54">
        <v>100</v>
      </c>
      <c r="G95" s="54">
        <v>2.2799999999999998</v>
      </c>
      <c r="H95" s="54">
        <v>0.27</v>
      </c>
      <c r="I95" s="57">
        <v>15.57</v>
      </c>
      <c r="J95" s="54">
        <v>71</v>
      </c>
      <c r="K95" s="43"/>
      <c r="L95" s="56">
        <v>9.75</v>
      </c>
    </row>
    <row r="96" spans="1:12" ht="14.5" x14ac:dyDescent="0.3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550</v>
      </c>
      <c r="G99" s="19">
        <f t="shared" ref="G99" si="46">SUM(G90:G98)</f>
        <v>9.49</v>
      </c>
      <c r="H99" s="19">
        <f t="shared" ref="H99" si="47">SUM(H90:H98)</f>
        <v>9.91</v>
      </c>
      <c r="I99" s="19">
        <f t="shared" ref="I99" si="48">SUM(I90:I98)</f>
        <v>49.74</v>
      </c>
      <c r="J99" s="19">
        <f t="shared" ref="J99:L99" si="49">SUM(J90:J98)</f>
        <v>335</v>
      </c>
      <c r="K99" s="25"/>
      <c r="L99" s="19">
        <f t="shared" si="49"/>
        <v>40.160000000000004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1090</v>
      </c>
      <c r="G100" s="32">
        <f t="shared" ref="G100" si="50">G89+G99</f>
        <v>35.06</v>
      </c>
      <c r="H100" s="32">
        <f t="shared" ref="H100" si="51">H89+H99</f>
        <v>22.020000000000003</v>
      </c>
      <c r="I100" s="32">
        <f t="shared" ref="I100" si="52">I89+I99</f>
        <v>159.02000000000001</v>
      </c>
      <c r="J100" s="32">
        <f t="shared" ref="J100:L100" si="53">J89+J99</f>
        <v>1066</v>
      </c>
      <c r="K100" s="32"/>
      <c r="L100" s="32">
        <f t="shared" si="53"/>
        <v>138.94</v>
      </c>
    </row>
    <row r="101" spans="1:12" ht="14.5" x14ac:dyDescent="0.35">
      <c r="A101" s="20">
        <v>2</v>
      </c>
      <c r="B101" s="21">
        <v>6</v>
      </c>
      <c r="C101" s="22" t="s">
        <v>20</v>
      </c>
      <c r="D101" s="5" t="s">
        <v>21</v>
      </c>
      <c r="E101" s="50" t="s">
        <v>124</v>
      </c>
      <c r="F101" s="53" t="s">
        <v>46</v>
      </c>
      <c r="G101" s="53" t="s">
        <v>126</v>
      </c>
      <c r="H101" s="53" t="s">
        <v>127</v>
      </c>
      <c r="I101" s="59">
        <v>125.46</v>
      </c>
      <c r="J101" s="53" t="s">
        <v>125</v>
      </c>
      <c r="K101" s="40"/>
      <c r="L101" s="67">
        <v>43.05</v>
      </c>
    </row>
    <row r="102" spans="1:12" ht="14.5" x14ac:dyDescent="0.35">
      <c r="A102" s="23"/>
      <c r="B102" s="15"/>
      <c r="C102" s="11"/>
      <c r="D102" s="6"/>
      <c r="E102" s="51" t="s">
        <v>128</v>
      </c>
      <c r="F102" s="54">
        <v>100</v>
      </c>
      <c r="G102" s="54">
        <v>1.8</v>
      </c>
      <c r="H102" s="54">
        <v>0.1</v>
      </c>
      <c r="I102" s="57">
        <v>4.7</v>
      </c>
      <c r="J102" s="54">
        <v>27</v>
      </c>
      <c r="K102" s="43"/>
      <c r="L102" s="42"/>
    </row>
    <row r="103" spans="1:12" ht="14.5" x14ac:dyDescent="0.35">
      <c r="A103" s="23"/>
      <c r="B103" s="15"/>
      <c r="C103" s="11"/>
      <c r="D103" s="7" t="s">
        <v>22</v>
      </c>
      <c r="E103" s="51" t="s">
        <v>42</v>
      </c>
      <c r="F103" s="54">
        <v>200</v>
      </c>
      <c r="G103" s="54">
        <v>0</v>
      </c>
      <c r="H103" s="54">
        <v>0</v>
      </c>
      <c r="I103" s="57">
        <v>10.4</v>
      </c>
      <c r="J103" s="54">
        <v>42</v>
      </c>
      <c r="K103" s="43"/>
      <c r="L103" s="56">
        <v>2.2000000000000002</v>
      </c>
    </row>
    <row r="104" spans="1:12" ht="14.5" x14ac:dyDescent="0.35">
      <c r="A104" s="23"/>
      <c r="B104" s="15"/>
      <c r="C104" s="11"/>
      <c r="D104" s="7" t="s">
        <v>23</v>
      </c>
      <c r="E104" s="51" t="s">
        <v>43</v>
      </c>
      <c r="F104" s="54">
        <v>100</v>
      </c>
      <c r="G104" s="54">
        <v>2.2799999999999998</v>
      </c>
      <c r="H104" s="54">
        <v>0.27</v>
      </c>
      <c r="I104" s="57">
        <v>15.57</v>
      </c>
      <c r="J104" s="54">
        <v>71</v>
      </c>
      <c r="K104" s="43"/>
      <c r="L104" s="56">
        <v>9.75</v>
      </c>
    </row>
    <row r="105" spans="1:12" ht="15" thickBot="1" x14ac:dyDescent="0.4">
      <c r="A105" s="23"/>
      <c r="B105" s="15"/>
      <c r="C105" s="11"/>
      <c r="D105" s="7" t="s">
        <v>24</v>
      </c>
      <c r="E105" s="52" t="s">
        <v>45</v>
      </c>
      <c r="F105" s="55">
        <v>100</v>
      </c>
      <c r="G105" s="55">
        <v>1.5</v>
      </c>
      <c r="H105" s="55">
        <v>0.1</v>
      </c>
      <c r="I105" s="58">
        <v>21.8</v>
      </c>
      <c r="J105" s="55">
        <v>89</v>
      </c>
      <c r="K105" s="43"/>
      <c r="L105" s="74">
        <v>20</v>
      </c>
    </row>
    <row r="106" spans="1:12" ht="14.5" x14ac:dyDescent="0.3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5.58</v>
      </c>
      <c r="H108" s="19">
        <f t="shared" si="54"/>
        <v>0.47</v>
      </c>
      <c r="I108" s="19">
        <f t="shared" si="54"/>
        <v>177.93</v>
      </c>
      <c r="J108" s="19">
        <f t="shared" si="54"/>
        <v>229</v>
      </c>
      <c r="K108" s="25"/>
      <c r="L108" s="19">
        <f t="shared" ref="L108" si="55">SUM(L101:L107)</f>
        <v>75</v>
      </c>
    </row>
    <row r="109" spans="1:12" ht="14.5" x14ac:dyDescent="0.35">
      <c r="A109" s="26">
        <f>A101</f>
        <v>2</v>
      </c>
      <c r="B109" s="13"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51" t="s">
        <v>129</v>
      </c>
      <c r="F110" s="54">
        <v>250</v>
      </c>
      <c r="G110" s="54">
        <v>2.79</v>
      </c>
      <c r="H110" s="54">
        <v>0.33</v>
      </c>
      <c r="I110" s="57">
        <v>20.25</v>
      </c>
      <c r="J110" s="54">
        <v>96</v>
      </c>
      <c r="K110" s="43"/>
      <c r="L110" s="56">
        <v>34.200000000000003</v>
      </c>
    </row>
    <row r="111" spans="1:12" ht="14.5" x14ac:dyDescent="0.3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5" x14ac:dyDescent="0.35">
      <c r="A112" s="23"/>
      <c r="B112" s="15"/>
      <c r="C112" s="11"/>
      <c r="D112" s="7" t="s">
        <v>29</v>
      </c>
      <c r="E112" s="51" t="s">
        <v>130</v>
      </c>
      <c r="F112" s="54">
        <v>200</v>
      </c>
      <c r="G112" s="54">
        <v>34.5</v>
      </c>
      <c r="H112" s="54">
        <v>5.0999999999999996</v>
      </c>
      <c r="I112" s="57">
        <v>86.6</v>
      </c>
      <c r="J112" s="54">
        <v>509</v>
      </c>
      <c r="K112" s="43"/>
      <c r="L112" s="56">
        <v>5.52</v>
      </c>
    </row>
    <row r="113" spans="1:12" ht="14.5" x14ac:dyDescent="0.35">
      <c r="A113" s="23"/>
      <c r="B113" s="15"/>
      <c r="C113" s="11"/>
      <c r="D113" s="7" t="s">
        <v>30</v>
      </c>
      <c r="E113" s="61" t="s">
        <v>55</v>
      </c>
      <c r="F113" s="63">
        <v>200</v>
      </c>
      <c r="G113" s="42">
        <v>0</v>
      </c>
      <c r="H113" s="42">
        <v>0</v>
      </c>
      <c r="I113" s="42">
        <v>3.5</v>
      </c>
      <c r="J113" s="42">
        <v>42</v>
      </c>
      <c r="K113" s="43"/>
      <c r="L113" s="66">
        <v>11.9</v>
      </c>
    </row>
    <row r="114" spans="1:12" ht="14.5" x14ac:dyDescent="0.35">
      <c r="A114" s="23"/>
      <c r="B114" s="15"/>
      <c r="C114" s="11"/>
      <c r="D114" s="7" t="s">
        <v>31</v>
      </c>
      <c r="E114" s="51" t="s">
        <v>76</v>
      </c>
      <c r="F114" s="54">
        <v>100</v>
      </c>
      <c r="G114" s="54">
        <v>2.2799999999999998</v>
      </c>
      <c r="H114" s="54">
        <v>0.27</v>
      </c>
      <c r="I114" s="57">
        <v>15.57</v>
      </c>
      <c r="J114" s="54">
        <v>71</v>
      </c>
      <c r="K114" s="43"/>
      <c r="L114" s="56">
        <v>9.75</v>
      </c>
    </row>
    <row r="115" spans="1:12" ht="14.5" x14ac:dyDescent="0.3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39.57</v>
      </c>
      <c r="H118" s="19">
        <f t="shared" si="56"/>
        <v>5.6999999999999993</v>
      </c>
      <c r="I118" s="19">
        <f t="shared" si="56"/>
        <v>125.91999999999999</v>
      </c>
      <c r="J118" s="19">
        <f t="shared" si="56"/>
        <v>718</v>
      </c>
      <c r="K118" s="25"/>
      <c r="L118" s="19">
        <f t="shared" ref="L118" si="57">SUM(L109:L117)</f>
        <v>61.37</v>
      </c>
    </row>
    <row r="119" spans="1:12" ht="14.5" x14ac:dyDescent="0.25">
      <c r="A119" s="29">
        <f>A101</f>
        <v>2</v>
      </c>
      <c r="B119" s="30">
        <f>B101</f>
        <v>6</v>
      </c>
      <c r="C119" s="68" t="s">
        <v>4</v>
      </c>
      <c r="D119" s="69"/>
      <c r="E119" s="31"/>
      <c r="F119" s="32">
        <f>F108+F118</f>
        <v>1250</v>
      </c>
      <c r="G119" s="32">
        <f t="shared" ref="G119" si="58">G108+G118</f>
        <v>45.15</v>
      </c>
      <c r="H119" s="32">
        <f t="shared" ref="H119" si="59">H108+H118</f>
        <v>6.169999999999999</v>
      </c>
      <c r="I119" s="32">
        <f t="shared" ref="I119" si="60">I108+I118</f>
        <v>303.85000000000002</v>
      </c>
      <c r="J119" s="32">
        <f t="shared" ref="J119:L119" si="61">J108+J118</f>
        <v>947</v>
      </c>
      <c r="K119" s="32"/>
      <c r="L119" s="32">
        <f t="shared" si="61"/>
        <v>136.37</v>
      </c>
    </row>
    <row r="120" spans="1:12" ht="14.5" x14ac:dyDescent="0.35">
      <c r="A120" s="14">
        <v>2</v>
      </c>
      <c r="B120" s="15">
        <v>7</v>
      </c>
      <c r="C120" s="22" t="s">
        <v>20</v>
      </c>
      <c r="D120" s="5" t="s">
        <v>21</v>
      </c>
      <c r="E120" s="50" t="s">
        <v>131</v>
      </c>
      <c r="F120" s="53">
        <v>250</v>
      </c>
      <c r="G120" s="53">
        <v>447</v>
      </c>
      <c r="H120" s="53" t="s">
        <v>132</v>
      </c>
      <c r="I120" s="53">
        <v>5.0999999999999996</v>
      </c>
      <c r="J120" s="59">
        <v>160.02500000000001</v>
      </c>
      <c r="K120" s="40"/>
      <c r="L120" s="67">
        <v>15.3</v>
      </c>
    </row>
    <row r="121" spans="1:12" ht="14.5" x14ac:dyDescent="0.3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5" x14ac:dyDescent="0.35">
      <c r="A122" s="14"/>
      <c r="B122" s="15"/>
      <c r="C122" s="11"/>
      <c r="D122" s="7" t="s">
        <v>22</v>
      </c>
      <c r="E122" s="51" t="s">
        <v>97</v>
      </c>
      <c r="F122" s="54">
        <v>200</v>
      </c>
      <c r="G122" s="54"/>
      <c r="H122" s="54"/>
      <c r="I122" s="57">
        <v>19.96</v>
      </c>
      <c r="J122" s="54">
        <v>75.8</v>
      </c>
      <c r="K122" s="43"/>
      <c r="L122" s="56">
        <v>2.72</v>
      </c>
    </row>
    <row r="123" spans="1:12" ht="14.5" x14ac:dyDescent="0.35">
      <c r="A123" s="14"/>
      <c r="B123" s="15"/>
      <c r="C123" s="11"/>
      <c r="D123" s="7" t="s">
        <v>23</v>
      </c>
      <c r="E123" s="51" t="s">
        <v>76</v>
      </c>
      <c r="F123" s="54">
        <v>100</v>
      </c>
      <c r="G123" s="54">
        <v>2.2799999999999998</v>
      </c>
      <c r="H123" s="54">
        <v>0.27</v>
      </c>
      <c r="I123" s="57">
        <v>15.57</v>
      </c>
      <c r="J123" s="54">
        <v>71</v>
      </c>
      <c r="K123" s="43"/>
      <c r="L123" s="56">
        <v>9.75</v>
      </c>
    </row>
    <row r="124" spans="1:12" ht="14.5" x14ac:dyDescent="0.35">
      <c r="A124" s="14"/>
      <c r="B124" s="15"/>
      <c r="C124" s="11"/>
      <c r="D124" s="7" t="s">
        <v>24</v>
      </c>
      <c r="E124" s="51" t="s">
        <v>133</v>
      </c>
      <c r="F124" s="54">
        <v>100</v>
      </c>
      <c r="G124" s="54">
        <v>0.4</v>
      </c>
      <c r="H124" s="54">
        <v>0.4</v>
      </c>
      <c r="I124" s="57">
        <v>9.8000000000000007</v>
      </c>
      <c r="J124" s="54">
        <v>42</v>
      </c>
      <c r="K124" s="43"/>
      <c r="L124" s="56">
        <v>14</v>
      </c>
    </row>
    <row r="125" spans="1:12" ht="15" thickBot="1" x14ac:dyDescent="0.4">
      <c r="A125" s="14"/>
      <c r="B125" s="15"/>
      <c r="C125" s="11"/>
      <c r="D125" s="6"/>
      <c r="E125" s="52" t="s">
        <v>134</v>
      </c>
      <c r="F125" s="55">
        <v>60</v>
      </c>
      <c r="G125" s="55">
        <v>4.8600000000000003</v>
      </c>
      <c r="H125" s="55">
        <v>1.8</v>
      </c>
      <c r="I125" s="58">
        <v>8.16</v>
      </c>
      <c r="J125" s="55">
        <v>67.739999999999995</v>
      </c>
      <c r="K125" s="43"/>
      <c r="L125" s="74">
        <v>19.920000000000002</v>
      </c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454.53999999999996</v>
      </c>
      <c r="H127" s="19">
        <f t="shared" si="62"/>
        <v>2.4700000000000002</v>
      </c>
      <c r="I127" s="19">
        <f t="shared" si="62"/>
        <v>58.59</v>
      </c>
      <c r="J127" s="19">
        <f t="shared" si="62"/>
        <v>416.565</v>
      </c>
      <c r="K127" s="25"/>
      <c r="L127" s="19">
        <f t="shared" ref="L127" si="63">SUM(L120:L126)</f>
        <v>61.69</v>
      </c>
    </row>
    <row r="128" spans="1:12" ht="14.5" x14ac:dyDescent="0.35">
      <c r="A128" s="13">
        <f>A120</f>
        <v>2</v>
      </c>
      <c r="B128" s="13">
        <v>7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5" x14ac:dyDescent="0.35">
      <c r="A129" s="14"/>
      <c r="B129" s="15"/>
      <c r="C129" s="11"/>
      <c r="D129" s="7" t="s">
        <v>27</v>
      </c>
      <c r="E129" s="51" t="s">
        <v>135</v>
      </c>
      <c r="F129" s="54" t="s">
        <v>77</v>
      </c>
      <c r="G129" s="54" t="s">
        <v>79</v>
      </c>
      <c r="H129" s="54" t="s">
        <v>80</v>
      </c>
      <c r="I129" s="57" t="s">
        <v>81</v>
      </c>
      <c r="J129" s="54" t="s">
        <v>78</v>
      </c>
      <c r="K129" s="43"/>
      <c r="L129" s="56">
        <v>28.6</v>
      </c>
    </row>
    <row r="130" spans="1:12" ht="14.5" x14ac:dyDescent="0.35">
      <c r="A130" s="14"/>
      <c r="B130" s="15"/>
      <c r="C130" s="11"/>
      <c r="D130" s="7" t="s">
        <v>28</v>
      </c>
      <c r="E130" s="51" t="s">
        <v>136</v>
      </c>
      <c r="F130" s="54">
        <v>200</v>
      </c>
      <c r="G130" s="54">
        <v>3.6</v>
      </c>
      <c r="H130" s="54">
        <v>0.72</v>
      </c>
      <c r="I130" s="57">
        <v>29.34</v>
      </c>
      <c r="J130" s="54">
        <v>144</v>
      </c>
      <c r="K130" s="43"/>
      <c r="L130" s="56">
        <v>5.03</v>
      </c>
    </row>
    <row r="131" spans="1:12" ht="14.5" x14ac:dyDescent="0.3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61" t="s">
        <v>75</v>
      </c>
      <c r="F132" s="63">
        <v>200</v>
      </c>
      <c r="G132" s="42"/>
      <c r="H132" s="42"/>
      <c r="I132" s="65">
        <v>40.200000000000003</v>
      </c>
      <c r="J132" s="63">
        <v>158</v>
      </c>
      <c r="K132" s="43"/>
      <c r="L132" s="66">
        <v>5.7</v>
      </c>
    </row>
    <row r="133" spans="1:12" ht="14.5" x14ac:dyDescent="0.35">
      <c r="A133" s="14"/>
      <c r="B133" s="15"/>
      <c r="C133" s="11"/>
      <c r="D133" s="7" t="s">
        <v>31</v>
      </c>
      <c r="E133" s="51" t="s">
        <v>76</v>
      </c>
      <c r="F133" s="54">
        <v>100</v>
      </c>
      <c r="G133" s="54">
        <v>2.2799999999999998</v>
      </c>
      <c r="H133" s="54">
        <v>0.27</v>
      </c>
      <c r="I133" s="57">
        <v>15.57</v>
      </c>
      <c r="J133" s="54">
        <v>71</v>
      </c>
      <c r="K133" s="43"/>
      <c r="L133" s="56">
        <v>9.75</v>
      </c>
    </row>
    <row r="134" spans="1:12" ht="14.5" x14ac:dyDescent="0.3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5.88</v>
      </c>
      <c r="H137" s="19">
        <f t="shared" si="64"/>
        <v>0.99</v>
      </c>
      <c r="I137" s="19">
        <f t="shared" si="64"/>
        <v>85.110000000000014</v>
      </c>
      <c r="J137" s="19">
        <f t="shared" si="64"/>
        <v>373</v>
      </c>
      <c r="K137" s="25"/>
      <c r="L137" s="19">
        <f t="shared" ref="L137" si="65">SUM(L128:L136)</f>
        <v>49.080000000000005</v>
      </c>
    </row>
    <row r="138" spans="1:12" ht="14.5" x14ac:dyDescent="0.25">
      <c r="A138" s="33">
        <f>A120</f>
        <v>2</v>
      </c>
      <c r="B138" s="33">
        <f>B120</f>
        <v>7</v>
      </c>
      <c r="C138" s="68" t="s">
        <v>4</v>
      </c>
      <c r="D138" s="69"/>
      <c r="E138" s="31"/>
      <c r="F138" s="32">
        <f>F127+F137</f>
        <v>1210</v>
      </c>
      <c r="G138" s="32">
        <f t="shared" ref="G138" si="66">G127+G137</f>
        <v>460.41999999999996</v>
      </c>
      <c r="H138" s="32">
        <f t="shared" ref="H138" si="67">H127+H137</f>
        <v>3.46</v>
      </c>
      <c r="I138" s="32">
        <f t="shared" ref="I138" si="68">I127+I137</f>
        <v>143.70000000000002</v>
      </c>
      <c r="J138" s="32">
        <f t="shared" ref="J138:L138" si="69">J127+J137</f>
        <v>789.56500000000005</v>
      </c>
      <c r="K138" s="32"/>
      <c r="L138" s="32">
        <f t="shared" si="69"/>
        <v>110.77000000000001</v>
      </c>
    </row>
    <row r="139" spans="1:12" ht="14.5" x14ac:dyDescent="0.35">
      <c r="A139" s="20">
        <v>2</v>
      </c>
      <c r="B139" s="21">
        <v>8</v>
      </c>
      <c r="C139" s="22" t="s">
        <v>20</v>
      </c>
      <c r="D139" s="5" t="s">
        <v>21</v>
      </c>
      <c r="E139" s="50" t="s">
        <v>137</v>
      </c>
      <c r="F139" s="53" t="s">
        <v>83</v>
      </c>
      <c r="G139" s="53" t="s">
        <v>139</v>
      </c>
      <c r="H139" s="53" t="s">
        <v>140</v>
      </c>
      <c r="I139" s="59" t="s">
        <v>141</v>
      </c>
      <c r="J139" s="53" t="s">
        <v>138</v>
      </c>
      <c r="K139" s="40"/>
      <c r="L139" s="67">
        <v>16.8</v>
      </c>
    </row>
    <row r="140" spans="1:12" ht="14.5" x14ac:dyDescent="0.3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51" t="s">
        <v>88</v>
      </c>
      <c r="F141" s="54">
        <v>200</v>
      </c>
      <c r="G141" s="54"/>
      <c r="H141" s="54"/>
      <c r="I141" s="57" t="s">
        <v>103</v>
      </c>
      <c r="J141" s="54">
        <v>42</v>
      </c>
      <c r="K141" s="43"/>
      <c r="L141" s="56">
        <v>2.2000000000000002</v>
      </c>
    </row>
    <row r="142" spans="1:12" ht="15.75" customHeight="1" x14ac:dyDescent="0.35">
      <c r="A142" s="23"/>
      <c r="B142" s="15"/>
      <c r="C142" s="11"/>
      <c r="D142" s="7" t="s">
        <v>23</v>
      </c>
      <c r="E142" s="51" t="s">
        <v>76</v>
      </c>
      <c r="F142" s="54">
        <v>100</v>
      </c>
      <c r="G142" s="54">
        <v>2.2799999999999998</v>
      </c>
      <c r="H142" s="54">
        <v>0.27</v>
      </c>
      <c r="I142" s="57">
        <v>15.57</v>
      </c>
      <c r="J142" s="54">
        <v>71</v>
      </c>
      <c r="K142" s="43"/>
      <c r="L142" s="56">
        <v>9.75</v>
      </c>
    </row>
    <row r="143" spans="1:12" ht="14.5" x14ac:dyDescent="0.3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thickBot="1" x14ac:dyDescent="0.4">
      <c r="A144" s="23"/>
      <c r="B144" s="15"/>
      <c r="C144" s="11"/>
      <c r="D144" s="6"/>
      <c r="E144" s="51" t="s">
        <v>118</v>
      </c>
      <c r="F144" s="55">
        <v>95</v>
      </c>
      <c r="G144" s="54">
        <v>2.5</v>
      </c>
      <c r="H144" s="54">
        <v>0.3</v>
      </c>
      <c r="I144" s="57">
        <v>17</v>
      </c>
      <c r="J144" s="54">
        <v>80</v>
      </c>
      <c r="K144" s="43"/>
      <c r="L144" s="56">
        <v>33</v>
      </c>
    </row>
    <row r="145" spans="1:12" ht="15" thickBot="1" x14ac:dyDescent="0.4">
      <c r="A145" s="23"/>
      <c r="B145" s="15"/>
      <c r="C145" s="11"/>
      <c r="D145" s="6"/>
      <c r="E145" s="52" t="s">
        <v>119</v>
      </c>
      <c r="F145" s="55">
        <v>15</v>
      </c>
      <c r="G145" s="55" t="s">
        <v>120</v>
      </c>
      <c r="H145" s="55" t="s">
        <v>121</v>
      </c>
      <c r="I145" s="58">
        <v>0</v>
      </c>
      <c r="J145" s="55">
        <v>54</v>
      </c>
      <c r="K145" s="43"/>
      <c r="L145" s="74">
        <v>11.91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4.7799999999999994</v>
      </c>
      <c r="H146" s="19">
        <f t="shared" si="70"/>
        <v>0.57000000000000006</v>
      </c>
      <c r="I146" s="19">
        <f t="shared" si="70"/>
        <v>32.57</v>
      </c>
      <c r="J146" s="19">
        <f t="shared" si="70"/>
        <v>247</v>
      </c>
      <c r="K146" s="25"/>
      <c r="L146" s="19">
        <f t="shared" ref="L146" si="71">SUM(L139:L145)</f>
        <v>73.66</v>
      </c>
    </row>
    <row r="147" spans="1:12" ht="14.5" x14ac:dyDescent="0.35">
      <c r="A147" s="26">
        <f>A139</f>
        <v>2</v>
      </c>
      <c r="B147" s="13">
        <v>8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5" x14ac:dyDescent="0.35">
      <c r="A148" s="23"/>
      <c r="B148" s="15"/>
      <c r="C148" s="11"/>
      <c r="D148" s="7" t="s">
        <v>27</v>
      </c>
      <c r="E148" s="51" t="s">
        <v>122</v>
      </c>
      <c r="F148" s="54">
        <v>250</v>
      </c>
      <c r="G148" s="54" t="s">
        <v>142</v>
      </c>
      <c r="H148" s="54" t="s">
        <v>143</v>
      </c>
      <c r="I148" s="57" t="s">
        <v>144</v>
      </c>
      <c r="J148" s="54">
        <v>96</v>
      </c>
      <c r="K148" s="43"/>
      <c r="L148" s="56">
        <v>13.3</v>
      </c>
    </row>
    <row r="149" spans="1:12" ht="14.5" x14ac:dyDescent="0.35">
      <c r="A149" s="23"/>
      <c r="B149" s="15"/>
      <c r="C149" s="11"/>
      <c r="D149" s="7" t="s">
        <v>28</v>
      </c>
      <c r="E149" s="51" t="s">
        <v>145</v>
      </c>
      <c r="F149" s="54">
        <v>100</v>
      </c>
      <c r="G149" s="54">
        <v>20</v>
      </c>
      <c r="H149" s="54" t="s">
        <v>111</v>
      </c>
      <c r="I149" s="57"/>
      <c r="J149" s="54">
        <v>218</v>
      </c>
      <c r="K149" s="43"/>
      <c r="L149" s="56">
        <v>32</v>
      </c>
    </row>
    <row r="150" spans="1:12" ht="14.5" x14ac:dyDescent="0.35">
      <c r="A150" s="23"/>
      <c r="B150" s="15"/>
      <c r="C150" s="11"/>
      <c r="D150" s="7" t="s">
        <v>29</v>
      </c>
      <c r="E150" s="51" t="s">
        <v>146</v>
      </c>
      <c r="F150" s="54">
        <v>200</v>
      </c>
      <c r="G150" s="54" t="s">
        <v>147</v>
      </c>
      <c r="H150" s="54" t="s">
        <v>148</v>
      </c>
      <c r="I150" s="57" t="s">
        <v>149</v>
      </c>
      <c r="J150" s="54">
        <v>603</v>
      </c>
      <c r="K150" s="43"/>
      <c r="L150" s="56">
        <v>5.21</v>
      </c>
    </row>
    <row r="151" spans="1:12" ht="14.5" x14ac:dyDescent="0.35">
      <c r="A151" s="23"/>
      <c r="B151" s="15"/>
      <c r="C151" s="11"/>
      <c r="D151" s="7" t="s">
        <v>30</v>
      </c>
      <c r="E151" s="61" t="s">
        <v>55</v>
      </c>
      <c r="F151" s="63">
        <v>200</v>
      </c>
      <c r="G151" s="42"/>
      <c r="H151" s="42"/>
      <c r="I151" s="42"/>
      <c r="J151" s="42"/>
      <c r="K151" s="43"/>
      <c r="L151" s="66">
        <v>11.9</v>
      </c>
    </row>
    <row r="152" spans="1:12" ht="14.5" x14ac:dyDescent="0.35">
      <c r="A152" s="23"/>
      <c r="B152" s="15"/>
      <c r="C152" s="11"/>
      <c r="D152" s="7" t="s">
        <v>31</v>
      </c>
      <c r="E152" s="51" t="s">
        <v>76</v>
      </c>
      <c r="F152" s="54">
        <v>100</v>
      </c>
      <c r="G152" s="54">
        <v>2.2799999999999998</v>
      </c>
      <c r="H152" s="54">
        <v>0.27</v>
      </c>
      <c r="I152" s="57">
        <v>15.57</v>
      </c>
      <c r="J152" s="54">
        <v>71</v>
      </c>
      <c r="K152" s="43"/>
      <c r="L152" s="56">
        <v>9.75</v>
      </c>
    </row>
    <row r="153" spans="1:12" ht="14.5" x14ac:dyDescent="0.3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thickBot="1" x14ac:dyDescent="0.4">
      <c r="A154" s="23"/>
      <c r="B154" s="15"/>
      <c r="C154" s="11"/>
      <c r="D154" s="6"/>
      <c r="E154" s="51" t="s">
        <v>118</v>
      </c>
      <c r="F154" s="55">
        <v>95</v>
      </c>
      <c r="G154" s="54">
        <v>2.5</v>
      </c>
      <c r="H154" s="54">
        <v>0.3</v>
      </c>
      <c r="I154" s="57">
        <v>17</v>
      </c>
      <c r="J154" s="54">
        <v>80</v>
      </c>
      <c r="K154" s="43"/>
      <c r="L154" s="56">
        <v>33</v>
      </c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 t="shared" ref="G156:J156" si="72">SUM(G147:G155)</f>
        <v>24.78</v>
      </c>
      <c r="H156" s="19">
        <f t="shared" si="72"/>
        <v>0.57000000000000006</v>
      </c>
      <c r="I156" s="19">
        <f t="shared" si="72"/>
        <v>32.57</v>
      </c>
      <c r="J156" s="19">
        <f t="shared" si="72"/>
        <v>1068</v>
      </c>
      <c r="K156" s="25"/>
      <c r="L156" s="19">
        <f t="shared" ref="L156" si="73">SUM(L147:L155)</f>
        <v>105.16</v>
      </c>
    </row>
    <row r="157" spans="1:12" ht="14.5" x14ac:dyDescent="0.25">
      <c r="A157" s="29">
        <f>A139</f>
        <v>2</v>
      </c>
      <c r="B157" s="30">
        <f>B139</f>
        <v>8</v>
      </c>
      <c r="C157" s="68" t="s">
        <v>4</v>
      </c>
      <c r="D157" s="69"/>
      <c r="E157" s="31"/>
      <c r="F157" s="32">
        <f>F146+F156</f>
        <v>1355</v>
      </c>
      <c r="G157" s="32">
        <f t="shared" ref="G157" si="74">G146+G156</f>
        <v>29.560000000000002</v>
      </c>
      <c r="H157" s="32">
        <f t="shared" ref="H157" si="75">H146+H156</f>
        <v>1.1400000000000001</v>
      </c>
      <c r="I157" s="32">
        <f t="shared" ref="I157" si="76">I146+I156</f>
        <v>65.14</v>
      </c>
      <c r="J157" s="32">
        <f t="shared" ref="J157:L157" si="77">J146+J156</f>
        <v>1315</v>
      </c>
      <c r="K157" s="32"/>
      <c r="L157" s="32">
        <f t="shared" si="77"/>
        <v>178.82</v>
      </c>
    </row>
    <row r="158" spans="1:12" ht="14.5" x14ac:dyDescent="0.35">
      <c r="A158" s="20">
        <v>2</v>
      </c>
      <c r="B158" s="21">
        <v>9</v>
      </c>
      <c r="C158" s="22" t="s">
        <v>20</v>
      </c>
      <c r="D158" s="5" t="s">
        <v>21</v>
      </c>
      <c r="E158" s="50" t="s">
        <v>150</v>
      </c>
      <c r="F158" s="53" t="s">
        <v>151</v>
      </c>
      <c r="G158" s="53" t="s">
        <v>153</v>
      </c>
      <c r="H158" s="53" t="s">
        <v>154</v>
      </c>
      <c r="I158" s="59" t="s">
        <v>155</v>
      </c>
      <c r="J158" s="53" t="s">
        <v>152</v>
      </c>
      <c r="K158" s="40"/>
      <c r="L158" s="67">
        <v>7.1</v>
      </c>
    </row>
    <row r="159" spans="1:12" ht="14.5" x14ac:dyDescent="0.35">
      <c r="A159" s="23"/>
      <c r="B159" s="15"/>
      <c r="C159" s="11"/>
      <c r="D159" s="6"/>
      <c r="E159" s="51" t="s">
        <v>95</v>
      </c>
      <c r="F159" s="54">
        <v>120</v>
      </c>
      <c r="G159" s="54">
        <v>13.7</v>
      </c>
      <c r="H159" s="54">
        <v>22.8</v>
      </c>
      <c r="I159" s="57"/>
      <c r="J159" s="54">
        <v>218</v>
      </c>
      <c r="K159" s="43"/>
      <c r="L159" s="56">
        <v>39.6</v>
      </c>
    </row>
    <row r="160" spans="1:12" ht="14.5" x14ac:dyDescent="0.35">
      <c r="A160" s="23"/>
      <c r="B160" s="15"/>
      <c r="C160" s="11"/>
      <c r="D160" s="7" t="s">
        <v>22</v>
      </c>
      <c r="E160" s="51" t="s">
        <v>156</v>
      </c>
      <c r="F160" s="54">
        <v>200</v>
      </c>
      <c r="G160" s="54">
        <v>5.6</v>
      </c>
      <c r="H160" s="54">
        <v>2</v>
      </c>
      <c r="I160" s="57">
        <v>6.4</v>
      </c>
      <c r="J160" s="54">
        <v>102</v>
      </c>
      <c r="K160" s="43"/>
      <c r="L160" s="56">
        <v>3.5</v>
      </c>
    </row>
    <row r="161" spans="1:12" ht="14.5" x14ac:dyDescent="0.35">
      <c r="A161" s="23"/>
      <c r="B161" s="15"/>
      <c r="C161" s="11"/>
      <c r="D161" s="7" t="s">
        <v>23</v>
      </c>
      <c r="E161" s="51" t="s">
        <v>76</v>
      </c>
      <c r="F161" s="54">
        <v>100</v>
      </c>
      <c r="G161" s="54">
        <v>2.2799999999999998</v>
      </c>
      <c r="H161" s="54">
        <v>0.27</v>
      </c>
      <c r="I161" s="57">
        <v>15.57</v>
      </c>
      <c r="J161" s="54">
        <v>71</v>
      </c>
      <c r="K161" s="43"/>
      <c r="L161" s="56">
        <v>9.75</v>
      </c>
    </row>
    <row r="162" spans="1:12" ht="14.5" x14ac:dyDescent="0.3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21.58</v>
      </c>
      <c r="H165" s="19">
        <f t="shared" si="78"/>
        <v>25.07</v>
      </c>
      <c r="I165" s="19">
        <f t="shared" si="78"/>
        <v>21.97</v>
      </c>
      <c r="J165" s="19">
        <f t="shared" si="78"/>
        <v>391</v>
      </c>
      <c r="K165" s="25"/>
      <c r="L165" s="19">
        <f t="shared" ref="L165" si="79">SUM(L158:L164)</f>
        <v>59.95</v>
      </c>
    </row>
    <row r="166" spans="1:12" ht="14.5" x14ac:dyDescent="0.35">
      <c r="A166" s="26">
        <f>A158</f>
        <v>2</v>
      </c>
      <c r="B166" s="13">
        <v>9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5" x14ac:dyDescent="0.35">
      <c r="A167" s="23"/>
      <c r="B167" s="15"/>
      <c r="C167" s="11"/>
      <c r="D167" s="7" t="s">
        <v>27</v>
      </c>
      <c r="E167" s="60" t="s">
        <v>157</v>
      </c>
      <c r="F167" s="62" t="s">
        <v>158</v>
      </c>
      <c r="G167" s="62" t="s">
        <v>160</v>
      </c>
      <c r="H167" s="62" t="s">
        <v>102</v>
      </c>
      <c r="I167" s="64"/>
      <c r="J167" s="62" t="s">
        <v>159</v>
      </c>
      <c r="K167" s="43"/>
      <c r="L167" s="75">
        <v>22.31</v>
      </c>
    </row>
    <row r="168" spans="1:12" ht="14.5" x14ac:dyDescent="0.35">
      <c r="A168" s="23"/>
      <c r="B168" s="15"/>
      <c r="C168" s="11"/>
      <c r="D168" s="7" t="s">
        <v>28</v>
      </c>
      <c r="E168" s="51" t="s">
        <v>161</v>
      </c>
      <c r="F168" s="54" t="s">
        <v>57</v>
      </c>
      <c r="G168" s="54" t="s">
        <v>163</v>
      </c>
      <c r="H168" s="54" t="s">
        <v>164</v>
      </c>
      <c r="I168" s="57" t="s">
        <v>165</v>
      </c>
      <c r="J168" s="54" t="s">
        <v>162</v>
      </c>
      <c r="K168" s="43"/>
      <c r="L168" s="56">
        <v>26.34</v>
      </c>
    </row>
    <row r="169" spans="1:12" ht="14.5" x14ac:dyDescent="0.3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5" x14ac:dyDescent="0.35">
      <c r="A170" s="23"/>
      <c r="B170" s="15"/>
      <c r="C170" s="11"/>
      <c r="D170" s="7" t="s">
        <v>30</v>
      </c>
      <c r="E170" s="61" t="s">
        <v>55</v>
      </c>
      <c r="F170" s="63">
        <v>200</v>
      </c>
      <c r="G170" s="42">
        <v>0</v>
      </c>
      <c r="H170" s="42">
        <v>0</v>
      </c>
      <c r="I170" s="42">
        <v>3.5</v>
      </c>
      <c r="J170" s="42">
        <v>42</v>
      </c>
      <c r="K170" s="43"/>
      <c r="L170" s="66">
        <v>11.9</v>
      </c>
    </row>
    <row r="171" spans="1:12" ht="14.5" x14ac:dyDescent="0.35">
      <c r="A171" s="23"/>
      <c r="B171" s="15"/>
      <c r="C171" s="11"/>
      <c r="D171" s="7" t="s">
        <v>31</v>
      </c>
      <c r="E171" s="51" t="s">
        <v>76</v>
      </c>
      <c r="F171" s="54">
        <v>100</v>
      </c>
      <c r="G171" s="54">
        <v>2.2799999999999998</v>
      </c>
      <c r="H171" s="54">
        <v>0.27</v>
      </c>
      <c r="I171" s="57">
        <v>15.57</v>
      </c>
      <c r="J171" s="54">
        <v>71</v>
      </c>
      <c r="K171" s="43"/>
      <c r="L171" s="56">
        <v>9.75</v>
      </c>
    </row>
    <row r="172" spans="1:12" ht="14.5" x14ac:dyDescent="0.3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300</v>
      </c>
      <c r="G175" s="19">
        <f t="shared" ref="G175:J175" si="80">SUM(G166:G174)</f>
        <v>2.2799999999999998</v>
      </c>
      <c r="H175" s="19">
        <f t="shared" si="80"/>
        <v>0.27</v>
      </c>
      <c r="I175" s="19">
        <f t="shared" si="80"/>
        <v>19.07</v>
      </c>
      <c r="J175" s="19">
        <f t="shared" si="80"/>
        <v>113</v>
      </c>
      <c r="K175" s="25"/>
      <c r="L175" s="19">
        <f t="shared" ref="L175" si="81">SUM(L166:L174)</f>
        <v>70.3</v>
      </c>
    </row>
    <row r="176" spans="1:12" ht="14.5" x14ac:dyDescent="0.25">
      <c r="A176" s="29">
        <f>A158</f>
        <v>2</v>
      </c>
      <c r="B176" s="30">
        <f>B158</f>
        <v>9</v>
      </c>
      <c r="C176" s="68" t="s">
        <v>4</v>
      </c>
      <c r="D176" s="69"/>
      <c r="E176" s="31"/>
      <c r="F176" s="32">
        <f>F165+F175</f>
        <v>720</v>
      </c>
      <c r="G176" s="32">
        <f t="shared" ref="G176" si="82">G165+G175</f>
        <v>23.86</v>
      </c>
      <c r="H176" s="32">
        <f t="shared" ref="H176" si="83">H165+H175</f>
        <v>25.34</v>
      </c>
      <c r="I176" s="32">
        <f t="shared" ref="I176" si="84">I165+I175</f>
        <v>41.04</v>
      </c>
      <c r="J176" s="32">
        <f t="shared" ref="J176:L176" si="85">J165+J175</f>
        <v>504</v>
      </c>
      <c r="K176" s="32"/>
      <c r="L176" s="32">
        <f t="shared" si="85"/>
        <v>130.25</v>
      </c>
    </row>
    <row r="177" spans="1:12" ht="14.5" x14ac:dyDescent="0.35">
      <c r="A177" s="20">
        <v>2</v>
      </c>
      <c r="B177" s="21">
        <v>10</v>
      </c>
      <c r="C177" s="22" t="s">
        <v>20</v>
      </c>
      <c r="D177" s="5" t="s">
        <v>21</v>
      </c>
      <c r="E177" s="50" t="s">
        <v>166</v>
      </c>
      <c r="F177" s="53" t="s">
        <v>151</v>
      </c>
      <c r="G177" s="53" t="s">
        <v>168</v>
      </c>
      <c r="H177" s="53" t="s">
        <v>169</v>
      </c>
      <c r="I177" s="59" t="s">
        <v>170</v>
      </c>
      <c r="J177" s="53" t="s">
        <v>167</v>
      </c>
      <c r="K177" s="40"/>
      <c r="L177" s="67">
        <v>7.5</v>
      </c>
    </row>
    <row r="178" spans="1:12" ht="14.5" x14ac:dyDescent="0.35">
      <c r="A178" s="23"/>
      <c r="B178" s="15"/>
      <c r="C178" s="11"/>
      <c r="D178" s="6"/>
      <c r="E178" s="51" t="s">
        <v>171</v>
      </c>
      <c r="F178" s="54">
        <v>100</v>
      </c>
      <c r="G178" s="54">
        <v>14.5</v>
      </c>
      <c r="H178" s="54">
        <v>2.2000000000000002</v>
      </c>
      <c r="I178" s="57">
        <v>5.4</v>
      </c>
      <c r="J178" s="54">
        <v>99</v>
      </c>
      <c r="K178" s="43"/>
      <c r="L178" s="56">
        <v>33.21</v>
      </c>
    </row>
    <row r="179" spans="1:12" ht="14.5" x14ac:dyDescent="0.35">
      <c r="A179" s="23"/>
      <c r="B179" s="15"/>
      <c r="C179" s="11"/>
      <c r="D179" s="7" t="s">
        <v>22</v>
      </c>
      <c r="E179" s="61" t="s">
        <v>75</v>
      </c>
      <c r="F179" s="63">
        <v>200</v>
      </c>
      <c r="G179" s="42"/>
      <c r="H179" s="42"/>
      <c r="I179" s="65">
        <v>40.200000000000003</v>
      </c>
      <c r="J179" s="63">
        <v>158</v>
      </c>
      <c r="K179" s="43"/>
      <c r="L179" s="66">
        <v>5.7</v>
      </c>
    </row>
    <row r="180" spans="1:12" ht="14.5" x14ac:dyDescent="0.35">
      <c r="A180" s="23"/>
      <c r="B180" s="15"/>
      <c r="C180" s="11"/>
      <c r="D180" s="7" t="s">
        <v>23</v>
      </c>
      <c r="E180" s="51" t="s">
        <v>76</v>
      </c>
      <c r="F180" s="54">
        <v>100</v>
      </c>
      <c r="G180" s="54">
        <v>2.2799999999999998</v>
      </c>
      <c r="H180" s="54">
        <v>0.27</v>
      </c>
      <c r="I180" s="57">
        <v>15.57</v>
      </c>
      <c r="J180" s="54">
        <v>71</v>
      </c>
      <c r="K180" s="43"/>
      <c r="L180" s="56">
        <v>9.75</v>
      </c>
    </row>
    <row r="181" spans="1:12" ht="14.5" x14ac:dyDescent="0.3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thickBot="1" x14ac:dyDescent="0.4">
      <c r="A182" s="23"/>
      <c r="B182" s="15"/>
      <c r="C182" s="11"/>
      <c r="D182" s="6"/>
      <c r="E182" s="52" t="s">
        <v>51</v>
      </c>
      <c r="F182" s="55">
        <v>100</v>
      </c>
      <c r="G182" s="55">
        <v>2.7</v>
      </c>
      <c r="H182" s="55">
        <v>0.3</v>
      </c>
      <c r="I182" s="58">
        <v>4.8</v>
      </c>
      <c r="J182" s="55">
        <v>28.5</v>
      </c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19.48</v>
      </c>
      <c r="H184" s="19">
        <f t="shared" si="86"/>
        <v>2.77</v>
      </c>
      <c r="I184" s="19">
        <f t="shared" si="86"/>
        <v>65.97</v>
      </c>
      <c r="J184" s="19">
        <f t="shared" si="86"/>
        <v>356.5</v>
      </c>
      <c r="K184" s="25"/>
      <c r="L184" s="19">
        <f t="shared" ref="L184" si="87">SUM(L177:L183)</f>
        <v>56.160000000000004</v>
      </c>
    </row>
    <row r="185" spans="1:12" ht="14.5" x14ac:dyDescent="0.3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5" x14ac:dyDescent="0.35">
      <c r="A186" s="23"/>
      <c r="B186" s="15"/>
      <c r="C186" s="11"/>
      <c r="D186" s="7" t="s">
        <v>27</v>
      </c>
      <c r="E186" s="51" t="s">
        <v>172</v>
      </c>
      <c r="F186" s="54" t="s">
        <v>99</v>
      </c>
      <c r="G186" s="54" t="s">
        <v>160</v>
      </c>
      <c r="H186" s="54" t="s">
        <v>102</v>
      </c>
      <c r="I186" s="57">
        <v>0</v>
      </c>
      <c r="J186" s="54" t="s">
        <v>159</v>
      </c>
      <c r="K186" s="43"/>
      <c r="L186" s="56">
        <v>26.9</v>
      </c>
    </row>
    <row r="187" spans="1:12" ht="14.5" x14ac:dyDescent="0.35">
      <c r="A187" s="23"/>
      <c r="B187" s="15"/>
      <c r="C187" s="11"/>
      <c r="D187" s="7" t="s">
        <v>28</v>
      </c>
      <c r="E187" s="51" t="s">
        <v>173</v>
      </c>
      <c r="F187" s="54" t="s">
        <v>116</v>
      </c>
      <c r="G187" s="54" t="s">
        <v>163</v>
      </c>
      <c r="H187" s="54" t="s">
        <v>175</v>
      </c>
      <c r="I187" s="57" t="s">
        <v>165</v>
      </c>
      <c r="J187" s="54" t="s">
        <v>174</v>
      </c>
      <c r="K187" s="43"/>
      <c r="L187" s="56">
        <v>8.25</v>
      </c>
    </row>
    <row r="188" spans="1:12" ht="14.5" x14ac:dyDescent="0.3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5" x14ac:dyDescent="0.35">
      <c r="A189" s="23"/>
      <c r="B189" s="15"/>
      <c r="C189" s="11"/>
      <c r="D189" s="7" t="s">
        <v>30</v>
      </c>
      <c r="E189" s="61" t="s">
        <v>75</v>
      </c>
      <c r="F189" s="63">
        <v>200</v>
      </c>
      <c r="G189" s="42"/>
      <c r="H189" s="42"/>
      <c r="I189" s="65">
        <v>40.200000000000003</v>
      </c>
      <c r="J189" s="63">
        <v>158</v>
      </c>
      <c r="K189" s="43"/>
      <c r="L189" s="66">
        <v>5.7</v>
      </c>
    </row>
    <row r="190" spans="1:12" ht="14.5" x14ac:dyDescent="0.35">
      <c r="A190" s="23"/>
      <c r="B190" s="15"/>
      <c r="C190" s="11"/>
      <c r="D190" s="7" t="s">
        <v>31</v>
      </c>
      <c r="E190" s="51" t="s">
        <v>76</v>
      </c>
      <c r="F190" s="54">
        <v>100</v>
      </c>
      <c r="G190" s="54">
        <v>2.2799999999999998</v>
      </c>
      <c r="H190" s="54">
        <v>0.27</v>
      </c>
      <c r="I190" s="57">
        <v>15.57</v>
      </c>
      <c r="J190" s="54">
        <v>71</v>
      </c>
      <c r="K190" s="43"/>
      <c r="L190" s="56">
        <v>9.75</v>
      </c>
    </row>
    <row r="191" spans="1:12" ht="14.5" x14ac:dyDescent="0.3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300</v>
      </c>
      <c r="G194" s="19">
        <f t="shared" ref="G194:J194" si="88">SUM(G185:G193)</f>
        <v>2.2799999999999998</v>
      </c>
      <c r="H194" s="19">
        <f t="shared" si="88"/>
        <v>0.27</v>
      </c>
      <c r="I194" s="19">
        <f t="shared" si="88"/>
        <v>55.77</v>
      </c>
      <c r="J194" s="19">
        <f t="shared" si="88"/>
        <v>229</v>
      </c>
      <c r="K194" s="25"/>
      <c r="L194" s="19">
        <f t="shared" ref="L194" si="89">SUM(L185:L193)</f>
        <v>50.6</v>
      </c>
    </row>
    <row r="195" spans="1:12" ht="14.5" x14ac:dyDescent="0.25">
      <c r="A195" s="29">
        <f>A177</f>
        <v>2</v>
      </c>
      <c r="B195" s="30">
        <f>B177</f>
        <v>10</v>
      </c>
      <c r="C195" s="68" t="s">
        <v>4</v>
      </c>
      <c r="D195" s="69"/>
      <c r="E195" s="31"/>
      <c r="F195" s="32">
        <f>F184+F194</f>
        <v>800</v>
      </c>
      <c r="G195" s="32">
        <f t="shared" ref="G195" si="90">G184+G194</f>
        <v>21.76</v>
      </c>
      <c r="H195" s="32">
        <f t="shared" ref="H195" si="91">H184+H194</f>
        <v>3.04</v>
      </c>
      <c r="I195" s="32">
        <f t="shared" ref="I195" si="92">I184+I194</f>
        <v>121.74000000000001</v>
      </c>
      <c r="J195" s="32">
        <f t="shared" ref="J195:L195" si="93">J184+J194</f>
        <v>585.5</v>
      </c>
      <c r="K195" s="32"/>
      <c r="L195" s="32">
        <f t="shared" si="93"/>
        <v>106.76</v>
      </c>
    </row>
    <row r="196" spans="1:12" ht="13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112.54699999999998</v>
      </c>
      <c r="H196" s="34">
        <f t="shared" si="94"/>
        <v>13.029000000000002</v>
      </c>
      <c r="I196" s="34">
        <f t="shared" si="94"/>
        <v>204.18350000000004</v>
      </c>
      <c r="J196" s="34">
        <f t="shared" si="94"/>
        <v>1119.6885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137.31200000000001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Commander</cp:lastModifiedBy>
  <cp:lastPrinted>2023-11-28T06:30:14Z</cp:lastPrinted>
  <dcterms:created xsi:type="dcterms:W3CDTF">2022-05-16T14:23:56Z</dcterms:created>
  <dcterms:modified xsi:type="dcterms:W3CDTF">2023-11-28T08:22:23Z</dcterms:modified>
</cp:coreProperties>
</file>